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EDRO\BACKUP\ECC\SECRETARIA 2013_2017\DADOS ESTATÍSTICOS\2015\"/>
    </mc:Choice>
  </mc:AlternateContent>
  <bookViews>
    <workbookView xWindow="120" yWindow="60" windowWidth="15135" windowHeight="9405" tabRatio="740" activeTab="2"/>
  </bookViews>
  <sheets>
    <sheet name="Realizado 2015" sheetId="4" r:id="rId1"/>
    <sheet name="acumulado 2015" sheetId="5" r:id="rId2"/>
    <sheet name="RESUMO 1 " sheetId="2" r:id="rId3"/>
    <sheet name="Previsão 2016" sheetId="3" r:id="rId4"/>
    <sheet name="Sugestão Resumo 1" sheetId="8" state="hidden" r:id="rId5"/>
    <sheet name="Sintético 2015" sheetId="7" r:id="rId6"/>
  </sheets>
  <definedNames>
    <definedName name="_xlnm.Print_Area" localSheetId="3">'Previsão 2016'!$B$2:$P$40</definedName>
    <definedName name="_xlnm.Print_Area" localSheetId="0">'Realizado 2015'!$B$1:$T$43</definedName>
  </definedNames>
  <calcPr calcId="152511"/>
</workbook>
</file>

<file path=xl/calcChain.xml><?xml version="1.0" encoding="utf-8"?>
<calcChain xmlns="http://schemas.openxmlformats.org/spreadsheetml/2006/main">
  <c r="E14" i="8" l="1"/>
  <c r="D14" i="8"/>
  <c r="C14" i="8"/>
  <c r="I13" i="8" l="1"/>
  <c r="H8" i="8"/>
  <c r="I11" i="8"/>
  <c r="J11" i="8"/>
  <c r="H11" i="8"/>
  <c r="I10" i="8"/>
  <c r="J12" i="8"/>
  <c r="H13" i="8"/>
  <c r="H9" i="8"/>
  <c r="I12" i="8"/>
  <c r="J13" i="8"/>
  <c r="D11" i="8" l="1"/>
  <c r="D10" i="8"/>
  <c r="E11" i="8"/>
  <c r="C11" i="8"/>
  <c r="C12" i="8"/>
  <c r="D12" i="8"/>
  <c r="E12" i="8"/>
  <c r="C7" i="8"/>
  <c r="C8" i="8"/>
  <c r="C13" i="8"/>
  <c r="D13" i="8"/>
  <c r="E13" i="8"/>
  <c r="H12" i="8" l="1"/>
  <c r="C9" i="8" l="1"/>
</calcChain>
</file>

<file path=xl/sharedStrings.xml><?xml version="1.0" encoding="utf-8"?>
<sst xmlns="http://schemas.openxmlformats.org/spreadsheetml/2006/main" count="398" uniqueCount="101">
  <si>
    <t xml:space="preserve"> </t>
  </si>
  <si>
    <t>ENCONTRO DE CASAIS COM CRISTO - ECC</t>
  </si>
  <si>
    <t>2ª ETAPA</t>
  </si>
  <si>
    <t>3ª ETAPA</t>
  </si>
  <si>
    <t xml:space="preserve">Nº de estados/D. Federal </t>
  </si>
  <si>
    <t>Dioceses</t>
  </si>
  <si>
    <t>Cidades</t>
  </si>
  <si>
    <t>Nº de Dioceses</t>
  </si>
  <si>
    <t>Paróquias</t>
  </si>
  <si>
    <t>Setores</t>
  </si>
  <si>
    <t>Encontros</t>
  </si>
  <si>
    <t>Casais</t>
  </si>
  <si>
    <t>Estados</t>
  </si>
  <si>
    <t>Diocese</t>
  </si>
  <si>
    <t>Paroquias</t>
  </si>
  <si>
    <t xml:space="preserve">Casais </t>
  </si>
  <si>
    <t>Eng %</t>
  </si>
  <si>
    <t xml:space="preserve">Nordeste I </t>
  </si>
  <si>
    <t xml:space="preserve">Norte I </t>
  </si>
  <si>
    <t xml:space="preserve">Norte II </t>
  </si>
  <si>
    <t xml:space="preserve">Noroeste </t>
  </si>
  <si>
    <t xml:space="preserve">Segunda  Etapa </t>
  </si>
  <si>
    <t>Terceira Etapa</t>
  </si>
  <si>
    <t xml:space="preserve">Primeira  Etapa </t>
  </si>
  <si>
    <t xml:space="preserve">Nordeste II </t>
  </si>
  <si>
    <t xml:space="preserve">Nordeste III </t>
  </si>
  <si>
    <t xml:space="preserve">Nordeste IV </t>
  </si>
  <si>
    <t xml:space="preserve">Leste I </t>
  </si>
  <si>
    <t xml:space="preserve">Leste II </t>
  </si>
  <si>
    <t>Centro Oeste</t>
  </si>
  <si>
    <t xml:space="preserve">Oeste I </t>
  </si>
  <si>
    <t>Oeste II</t>
  </si>
  <si>
    <t xml:space="preserve">Norte III </t>
  </si>
  <si>
    <t xml:space="preserve">Sul I </t>
  </si>
  <si>
    <t>Sul II</t>
  </si>
  <si>
    <t xml:space="preserve">Sul III </t>
  </si>
  <si>
    <t xml:space="preserve">Sul IV </t>
  </si>
  <si>
    <t xml:space="preserve">ENCONTRO DE CASAIS COM CRISTO - ECC </t>
  </si>
  <si>
    <t xml:space="preserve">Totais </t>
  </si>
  <si>
    <t xml:space="preserve">Cidades </t>
  </si>
  <si>
    <t>Arquidioceses</t>
  </si>
  <si>
    <t>Engajamento em %</t>
  </si>
  <si>
    <t>Engajamento em  %</t>
  </si>
  <si>
    <t xml:space="preserve">                             2ª ETAPA</t>
  </si>
  <si>
    <t>Quantas novas Dioceses</t>
  </si>
  <si>
    <t>Quantas novas Cidades</t>
  </si>
  <si>
    <t>Quantos novos Setores</t>
  </si>
  <si>
    <t>Quantas novas Paróquias</t>
  </si>
  <si>
    <t>Previsao de encontros</t>
  </si>
  <si>
    <t>Previsao de casais</t>
  </si>
  <si>
    <t xml:space="preserve">Previsão de Encontros </t>
  </si>
  <si>
    <t xml:space="preserve">Previsão de Casais </t>
  </si>
  <si>
    <t xml:space="preserve">Previsao de Encontros </t>
  </si>
  <si>
    <t xml:space="preserve">1ª. ETAPA </t>
  </si>
  <si>
    <t xml:space="preserve">ACUMULADOS </t>
  </si>
  <si>
    <t xml:space="preserve">ENCONTROS </t>
  </si>
  <si>
    <t xml:space="preserve">  Encontros </t>
  </si>
  <si>
    <t xml:space="preserve">Casais participantes </t>
  </si>
  <si>
    <t xml:space="preserve">2ª. ETAPA </t>
  </si>
  <si>
    <t xml:space="preserve">3ª. ETAPA </t>
  </si>
  <si>
    <t xml:space="preserve">Nordeste V </t>
  </si>
  <si>
    <t>Região  Leste</t>
  </si>
  <si>
    <t>Região Nordeste</t>
  </si>
  <si>
    <t>Região Norte</t>
  </si>
  <si>
    <r>
      <rPr>
        <b/>
        <sz val="12"/>
        <color theme="1"/>
        <rFont val="Calibri"/>
        <family val="2"/>
        <scheme val="minor"/>
      </rPr>
      <t xml:space="preserve">Região    </t>
    </r>
    <r>
      <rPr>
        <b/>
        <sz val="10"/>
        <color theme="1"/>
        <rFont val="Calibri"/>
        <family val="2"/>
        <scheme val="minor"/>
      </rPr>
      <t>Centro Oeste</t>
    </r>
  </si>
  <si>
    <t>Região        Sul</t>
  </si>
  <si>
    <t xml:space="preserve">1ª Etapa </t>
  </si>
  <si>
    <t xml:space="preserve">2ª  Etapa </t>
  </si>
  <si>
    <t>3ª Etapa</t>
  </si>
  <si>
    <t xml:space="preserve">SECRETARIA NACIONAL </t>
  </si>
  <si>
    <t xml:space="preserve">ENCONTRO DE CASAIS COM CRISTO </t>
  </si>
  <si>
    <t xml:space="preserve">SECRETARIA  NACIONAL </t>
  </si>
  <si>
    <t>Resumo Geral do Realizado em 2014</t>
  </si>
  <si>
    <t>1ª ETAPA</t>
  </si>
  <si>
    <t>Região Sul</t>
  </si>
  <si>
    <t>Região Centro Oeste</t>
  </si>
  <si>
    <t>Região Leste</t>
  </si>
  <si>
    <t xml:space="preserve">Estados + Distrito Federal </t>
  </si>
  <si>
    <t>Resumo Geral da Previsão para 2015</t>
  </si>
  <si>
    <t>NOVOS</t>
  </si>
  <si>
    <t xml:space="preserve">Encontros </t>
  </si>
  <si>
    <t>(Arqui)Dioceses</t>
  </si>
  <si>
    <t>Engajamento</t>
  </si>
  <si>
    <t>ENCONTROS REALIZADOS NAS TRÊS ETAPAS EM 2015</t>
  </si>
  <si>
    <t>Total de casais nas três etapas em 2015</t>
  </si>
  <si>
    <t>Resumo Geral do Realizado em 2015</t>
  </si>
  <si>
    <t>Resumo Geral da Previsão para 2016</t>
  </si>
  <si>
    <t>Ate 31/12/2014</t>
  </si>
  <si>
    <t>EM 2015</t>
  </si>
  <si>
    <t>ATÉ  31/12/2014</t>
  </si>
  <si>
    <t>Até 31/12/2015</t>
  </si>
  <si>
    <t>ATE  31/12/2015</t>
  </si>
  <si>
    <t>ATÉ 31/12/14</t>
  </si>
  <si>
    <t>ATE 31/12/2015</t>
  </si>
  <si>
    <t xml:space="preserve">DADOS ESTATISTICOS  - PREVISAO DE IMPLANTAÇAO PARA 2016 </t>
  </si>
  <si>
    <t>Total da Região</t>
  </si>
  <si>
    <t>ATUALIZAÇÃO DOS DADOS ESTATÍSTICOS ATÉ 2.015</t>
  </si>
  <si>
    <t xml:space="preserve">Bandeira e Cleide / Pedro e Edna - Secretaria  Nacional </t>
  </si>
  <si>
    <t xml:space="preserve">Dom Benedito Gonçalves dos Santos - Assist. Eclesiástico Nacional </t>
  </si>
  <si>
    <t xml:space="preserve">Resumo Nacional </t>
  </si>
  <si>
    <t xml:space="preserve">ECC - ENCONTRO DE CASAIS COM CRISTO - Dados estatisticos ref. ao ano de 2015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</si>
</sst>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3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8"/>
      <color rgb="FFFF0000"/>
      <name val="Arial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6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8770C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85">
    <xf numFmtId="0" fontId="0" fillId="0" borderId="0" xfId="0"/>
    <xf numFmtId="0" fontId="1" fillId="0" borderId="0" xfId="0" applyFont="1" applyBorder="1"/>
    <xf numFmtId="0" fontId="0" fillId="0" borderId="0" xfId="0" applyBorder="1"/>
    <xf numFmtId="0" fontId="2" fillId="0" borderId="0" xfId="0" applyFont="1"/>
    <xf numFmtId="0" fontId="2" fillId="0" borderId="0" xfId="0" applyFont="1" applyBorder="1"/>
    <xf numFmtId="0" fontId="5" fillId="0" borderId="6" xfId="0" applyFont="1" applyBorder="1"/>
    <xf numFmtId="0" fontId="5" fillId="0" borderId="0" xfId="0" applyFont="1" applyBorder="1"/>
    <xf numFmtId="0" fontId="5" fillId="0" borderId="15" xfId="0" applyFont="1" applyBorder="1"/>
    <xf numFmtId="0" fontId="5" fillId="0" borderId="0" xfId="0" applyFont="1"/>
    <xf numFmtId="0" fontId="8" fillId="0" borderId="17" xfId="0" applyFont="1" applyBorder="1"/>
    <xf numFmtId="0" fontId="8" fillId="0" borderId="6" xfId="0" applyFont="1" applyBorder="1"/>
    <xf numFmtId="0" fontId="6" fillId="0" borderId="6" xfId="0" applyFont="1" applyBorder="1"/>
    <xf numFmtId="0" fontId="12" fillId="0" borderId="0" xfId="0" applyFont="1"/>
    <xf numFmtId="165" fontId="5" fillId="0" borderId="6" xfId="2" applyNumberFormat="1" applyFont="1" applyBorder="1"/>
    <xf numFmtId="0" fontId="3" fillId="0" borderId="0" xfId="0" applyFont="1"/>
    <xf numFmtId="0" fontId="6" fillId="0" borderId="0" xfId="0" applyFont="1"/>
    <xf numFmtId="165" fontId="2" fillId="0" borderId="0" xfId="2" applyNumberFormat="1" applyFont="1" applyBorder="1"/>
    <xf numFmtId="165" fontId="2" fillId="0" borderId="0" xfId="2" applyNumberFormat="1" applyFont="1"/>
    <xf numFmtId="165" fontId="3" fillId="0" borderId="0" xfId="2" applyNumberFormat="1" applyFont="1"/>
    <xf numFmtId="165" fontId="6" fillId="0" borderId="0" xfId="2" applyNumberFormat="1" applyFont="1"/>
    <xf numFmtId="165" fontId="0" fillId="0" borderId="0" xfId="2" applyNumberFormat="1" applyFont="1"/>
    <xf numFmtId="0" fontId="3" fillId="4" borderId="2" xfId="0" applyFont="1" applyFill="1" applyBorder="1"/>
    <xf numFmtId="0" fontId="3" fillId="4" borderId="10" xfId="0" applyFont="1" applyFill="1" applyBorder="1"/>
    <xf numFmtId="165" fontId="3" fillId="4" borderId="8" xfId="2" applyNumberFormat="1" applyFont="1" applyFill="1" applyBorder="1"/>
    <xf numFmtId="0" fontId="3" fillId="4" borderId="7" xfId="0" applyFont="1" applyFill="1" applyBorder="1"/>
    <xf numFmtId="0" fontId="15" fillId="0" borderId="0" xfId="0" applyFont="1" applyBorder="1"/>
    <xf numFmtId="0" fontId="16" fillId="0" borderId="0" xfId="0" applyFont="1" applyBorder="1"/>
    <xf numFmtId="0" fontId="6" fillId="0" borderId="12" xfId="0" applyFont="1" applyBorder="1"/>
    <xf numFmtId="0" fontId="18" fillId="2" borderId="11" xfId="0" applyFont="1" applyFill="1" applyBorder="1" applyAlignment="1">
      <alignment horizontal="center"/>
    </xf>
    <xf numFmtId="0" fontId="18" fillId="2" borderId="20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/>
    </xf>
    <xf numFmtId="15" fontId="18" fillId="2" borderId="9" xfId="0" applyNumberFormat="1" applyFont="1" applyFill="1" applyBorder="1" applyAlignment="1">
      <alignment horizontal="center"/>
    </xf>
    <xf numFmtId="0" fontId="18" fillId="2" borderId="21" xfId="0" applyFont="1" applyFill="1" applyBorder="1" applyAlignment="1">
      <alignment horizontal="center"/>
    </xf>
    <xf numFmtId="15" fontId="18" fillId="2" borderId="19" xfId="0" applyNumberFormat="1" applyFont="1" applyFill="1" applyBorder="1" applyAlignment="1">
      <alignment horizontal="center"/>
    </xf>
    <xf numFmtId="0" fontId="19" fillId="2" borderId="5" xfId="0" applyFont="1" applyFill="1" applyBorder="1"/>
    <xf numFmtId="165" fontId="19" fillId="2" borderId="5" xfId="2" applyNumberFormat="1" applyFont="1" applyFill="1" applyBorder="1"/>
    <xf numFmtId="0" fontId="19" fillId="0" borderId="0" xfId="0" applyFont="1" applyBorder="1"/>
    <xf numFmtId="165" fontId="19" fillId="0" borderId="0" xfId="2" applyNumberFormat="1" applyFont="1" applyBorder="1"/>
    <xf numFmtId="0" fontId="19" fillId="0" borderId="0" xfId="0" applyFont="1"/>
    <xf numFmtId="0" fontId="18" fillId="5" borderId="11" xfId="0" applyFont="1" applyFill="1" applyBorder="1" applyAlignment="1">
      <alignment horizontal="center"/>
    </xf>
    <xf numFmtId="0" fontId="18" fillId="5" borderId="20" xfId="0" applyFont="1" applyFill="1" applyBorder="1" applyAlignment="1">
      <alignment horizontal="center"/>
    </xf>
    <xf numFmtId="0" fontId="18" fillId="5" borderId="8" xfId="0" applyFont="1" applyFill="1" applyBorder="1" applyAlignment="1">
      <alignment horizontal="center"/>
    </xf>
    <xf numFmtId="0" fontId="18" fillId="5" borderId="9" xfId="0" applyFont="1" applyFill="1" applyBorder="1" applyAlignment="1">
      <alignment horizontal="center"/>
    </xf>
    <xf numFmtId="0" fontId="18" fillId="5" borderId="21" xfId="0" applyFont="1" applyFill="1" applyBorder="1" applyAlignment="1">
      <alignment horizontal="center"/>
    </xf>
    <xf numFmtId="0" fontId="18" fillId="5" borderId="19" xfId="0" applyFont="1" applyFill="1" applyBorder="1" applyAlignment="1">
      <alignment horizontal="center"/>
    </xf>
    <xf numFmtId="0" fontId="19" fillId="5" borderId="5" xfId="0" applyFont="1" applyFill="1" applyBorder="1"/>
    <xf numFmtId="165" fontId="19" fillId="5" borderId="5" xfId="2" applyNumberFormat="1" applyFont="1" applyFill="1" applyBorder="1"/>
    <xf numFmtId="0" fontId="18" fillId="4" borderId="11" xfId="0" applyFont="1" applyFill="1" applyBorder="1" applyAlignment="1">
      <alignment horizontal="center"/>
    </xf>
    <xf numFmtId="0" fontId="18" fillId="4" borderId="20" xfId="0" applyFont="1" applyFill="1" applyBorder="1" applyAlignment="1">
      <alignment horizontal="center"/>
    </xf>
    <xf numFmtId="0" fontId="18" fillId="4" borderId="8" xfId="0" applyFont="1" applyFill="1" applyBorder="1" applyAlignment="1">
      <alignment horizontal="center"/>
    </xf>
    <xf numFmtId="0" fontId="18" fillId="4" borderId="9" xfId="0" applyFont="1" applyFill="1" applyBorder="1" applyAlignment="1">
      <alignment horizontal="center"/>
    </xf>
    <xf numFmtId="0" fontId="18" fillId="4" borderId="21" xfId="0" applyFont="1" applyFill="1" applyBorder="1" applyAlignment="1">
      <alignment horizontal="center"/>
    </xf>
    <xf numFmtId="0" fontId="18" fillId="4" borderId="19" xfId="0" applyFont="1" applyFill="1" applyBorder="1" applyAlignment="1">
      <alignment horizontal="center"/>
    </xf>
    <xf numFmtId="0" fontId="19" fillId="4" borderId="5" xfId="0" applyFont="1" applyFill="1" applyBorder="1"/>
    <xf numFmtId="165" fontId="19" fillId="4" borderId="5" xfId="2" applyNumberFormat="1" applyFont="1" applyFill="1" applyBorder="1"/>
    <xf numFmtId="165" fontId="5" fillId="0" borderId="0" xfId="2" applyNumberFormat="1" applyFont="1" applyBorder="1"/>
    <xf numFmtId="166" fontId="3" fillId="4" borderId="4" xfId="1" applyNumberFormat="1" applyFont="1" applyFill="1" applyBorder="1"/>
    <xf numFmtId="3" fontId="0" fillId="0" borderId="0" xfId="0" applyNumberFormat="1"/>
    <xf numFmtId="0" fontId="16" fillId="0" borderId="7" xfId="0" applyFont="1" applyBorder="1" applyAlignment="1"/>
    <xf numFmtId="0" fontId="16" fillId="0" borderId="9" xfId="0" applyFont="1" applyBorder="1" applyAlignment="1"/>
    <xf numFmtId="0" fontId="16" fillId="0" borderId="19" xfId="0" applyFont="1" applyBorder="1" applyAlignment="1"/>
    <xf numFmtId="0" fontId="0" fillId="0" borderId="0" xfId="0" applyFill="1" applyBorder="1"/>
    <xf numFmtId="0" fontId="16" fillId="0" borderId="0" xfId="0" applyFont="1" applyFill="1" applyBorder="1" applyAlignment="1"/>
    <xf numFmtId="0" fontId="16" fillId="0" borderId="18" xfId="0" applyFont="1" applyBorder="1"/>
    <xf numFmtId="0" fontId="3" fillId="4" borderId="18" xfId="0" applyFont="1" applyFill="1" applyBorder="1"/>
    <xf numFmtId="0" fontId="23" fillId="8" borderId="0" xfId="0" applyFont="1" applyFill="1"/>
    <xf numFmtId="165" fontId="3" fillId="4" borderId="8" xfId="2" applyNumberFormat="1" applyFont="1" applyFill="1" applyBorder="1" applyAlignment="1"/>
    <xf numFmtId="165" fontId="3" fillId="4" borderId="4" xfId="2" applyNumberFormat="1" applyFont="1" applyFill="1" applyBorder="1" applyAlignment="1"/>
    <xf numFmtId="165" fontId="3" fillId="4" borderId="12" xfId="2" applyNumberFormat="1" applyFont="1" applyFill="1" applyBorder="1" applyAlignment="1"/>
    <xf numFmtId="166" fontId="3" fillId="4" borderId="4" xfId="1" applyNumberFormat="1" applyFont="1" applyFill="1" applyBorder="1" applyAlignment="1"/>
    <xf numFmtId="0" fontId="3" fillId="3" borderId="22" xfId="0" applyFont="1" applyFill="1" applyBorder="1"/>
    <xf numFmtId="165" fontId="3" fillId="3" borderId="23" xfId="2" applyNumberFormat="1" applyFont="1" applyFill="1" applyBorder="1"/>
    <xf numFmtId="0" fontId="3" fillId="3" borderId="24" xfId="0" applyFont="1" applyFill="1" applyBorder="1"/>
    <xf numFmtId="165" fontId="3" fillId="3" borderId="25" xfId="2" applyNumberFormat="1" applyFont="1" applyFill="1" applyBorder="1"/>
    <xf numFmtId="0" fontId="3" fillId="3" borderId="26" xfId="0" applyFont="1" applyFill="1" applyBorder="1"/>
    <xf numFmtId="165" fontId="3" fillId="3" borderId="27" xfId="2" applyNumberFormat="1" applyFont="1" applyFill="1" applyBorder="1"/>
    <xf numFmtId="165" fontId="5" fillId="0" borderId="6" xfId="0" applyNumberFormat="1" applyFont="1" applyBorder="1"/>
    <xf numFmtId="165" fontId="5" fillId="0" borderId="0" xfId="0" applyNumberFormat="1" applyFont="1" applyBorder="1"/>
    <xf numFmtId="0" fontId="8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22" fillId="8" borderId="18" xfId="0" applyFont="1" applyFill="1" applyBorder="1" applyAlignment="1"/>
    <xf numFmtId="0" fontId="22" fillId="8" borderId="0" xfId="0" applyFont="1" applyFill="1" applyBorder="1" applyAlignment="1"/>
    <xf numFmtId="0" fontId="22" fillId="8" borderId="18" xfId="0" applyFont="1" applyFill="1" applyBorder="1" applyAlignment="1">
      <alignment horizontal="center"/>
    </xf>
    <xf numFmtId="0" fontId="7" fillId="11" borderId="6" xfId="0" applyFont="1" applyFill="1" applyBorder="1"/>
    <xf numFmtId="3" fontId="7" fillId="0" borderId="6" xfId="0" applyNumberFormat="1" applyFont="1" applyBorder="1"/>
    <xf numFmtId="0" fontId="7" fillId="10" borderId="6" xfId="0" applyFont="1" applyFill="1" applyBorder="1"/>
    <xf numFmtId="166" fontId="7" fillId="0" borderId="6" xfId="1" applyNumberFormat="1" applyFont="1" applyBorder="1"/>
    <xf numFmtId="0" fontId="28" fillId="6" borderId="6" xfId="0" applyFont="1" applyFill="1" applyBorder="1"/>
    <xf numFmtId="0" fontId="28" fillId="6" borderId="29" xfId="0" applyFont="1" applyFill="1" applyBorder="1"/>
    <xf numFmtId="3" fontId="28" fillId="6" borderId="29" xfId="0" applyNumberFormat="1" applyFont="1" applyFill="1" applyBorder="1"/>
    <xf numFmtId="3" fontId="28" fillId="6" borderId="6" xfId="0" applyNumberFormat="1" applyFont="1" applyFill="1" applyBorder="1"/>
    <xf numFmtId="0" fontId="9" fillId="0" borderId="0" xfId="0" applyFont="1" applyBorder="1" applyAlignment="1">
      <alignment vertical="center" wrapText="1"/>
    </xf>
    <xf numFmtId="3" fontId="28" fillId="0" borderId="6" xfId="0" applyNumberFormat="1" applyFont="1" applyFill="1" applyBorder="1" applyAlignment="1">
      <alignment horizontal="center"/>
    </xf>
    <xf numFmtId="3" fontId="28" fillId="0" borderId="29" xfId="0" applyNumberFormat="1" applyFont="1" applyFill="1" applyBorder="1" applyAlignment="1">
      <alignment horizontal="center"/>
    </xf>
    <xf numFmtId="0" fontId="5" fillId="12" borderId="6" xfId="0" applyFont="1" applyFill="1" applyBorder="1"/>
    <xf numFmtId="0" fontId="7" fillId="12" borderId="6" xfId="0" applyFont="1" applyFill="1" applyBorder="1" applyAlignment="1">
      <alignment horizontal="center"/>
    </xf>
    <xf numFmtId="0" fontId="27" fillId="4" borderId="31" xfId="0" applyFont="1" applyFill="1" applyBorder="1" applyAlignment="1">
      <alignment horizontal="center"/>
    </xf>
    <xf numFmtId="0" fontId="27" fillId="4" borderId="32" xfId="0" applyFont="1" applyFill="1" applyBorder="1" applyAlignment="1">
      <alignment horizontal="center"/>
    </xf>
    <xf numFmtId="0" fontId="27" fillId="4" borderId="33" xfId="0" applyFont="1" applyFill="1" applyBorder="1" applyAlignment="1">
      <alignment horizontal="center"/>
    </xf>
    <xf numFmtId="166" fontId="5" fillId="0" borderId="34" xfId="1" applyNumberFormat="1" applyFont="1" applyFill="1" applyBorder="1"/>
    <xf numFmtId="165" fontId="5" fillId="0" borderId="6" xfId="2" applyNumberFormat="1" applyFont="1" applyFill="1" applyBorder="1"/>
    <xf numFmtId="0" fontId="5" fillId="0" borderId="0" xfId="0" applyFont="1" applyFill="1" applyBorder="1"/>
    <xf numFmtId="165" fontId="5" fillId="0" borderId="6" xfId="2" applyNumberFormat="1" applyFont="1" applyBorder="1" applyAlignment="1"/>
    <xf numFmtId="0" fontId="0" fillId="0" borderId="0" xfId="0" applyFill="1"/>
    <xf numFmtId="0" fontId="8" fillId="0" borderId="0" xfId="0" applyFont="1" applyFill="1" applyBorder="1"/>
    <xf numFmtId="0" fontId="5" fillId="0" borderId="0" xfId="0" applyFont="1" applyFill="1"/>
    <xf numFmtId="165" fontId="0" fillId="0" borderId="0" xfId="0" applyNumberFormat="1"/>
    <xf numFmtId="9" fontId="5" fillId="0" borderId="6" xfId="1" applyNumberFormat="1" applyFont="1" applyBorder="1" applyAlignment="1">
      <alignment horizontal="center"/>
    </xf>
    <xf numFmtId="9" fontId="5" fillId="12" borderId="6" xfId="1" applyNumberFormat="1" applyFont="1" applyFill="1" applyBorder="1" applyAlignment="1">
      <alignment horizontal="center"/>
    </xf>
    <xf numFmtId="9" fontId="5" fillId="0" borderId="1" xfId="1" applyNumberFormat="1" applyFont="1" applyBorder="1" applyAlignment="1">
      <alignment horizontal="center"/>
    </xf>
    <xf numFmtId="9" fontId="5" fillId="0" borderId="6" xfId="1" applyNumberFormat="1" applyFont="1" applyFill="1" applyBorder="1" applyAlignment="1">
      <alignment horizontal="center"/>
    </xf>
    <xf numFmtId="9" fontId="8" fillId="12" borderId="6" xfId="1" applyNumberFormat="1" applyFont="1" applyFill="1" applyBorder="1" applyAlignment="1">
      <alignment horizontal="center"/>
    </xf>
    <xf numFmtId="3" fontId="5" fillId="0" borderId="6" xfId="2" applyNumberFormat="1" applyFont="1" applyBorder="1" applyAlignment="1">
      <alignment horizontal="center"/>
    </xf>
    <xf numFmtId="3" fontId="5" fillId="12" borderId="6" xfId="2" applyNumberFormat="1" applyFont="1" applyFill="1" applyBorder="1" applyAlignment="1">
      <alignment horizontal="center"/>
    </xf>
    <xf numFmtId="3" fontId="5" fillId="0" borderId="6" xfId="2" applyNumberFormat="1" applyFont="1" applyFill="1" applyBorder="1" applyAlignment="1">
      <alignment horizontal="center"/>
    </xf>
    <xf numFmtId="4" fontId="9" fillId="0" borderId="0" xfId="0" applyNumberFormat="1" applyFont="1" applyBorder="1" applyAlignment="1">
      <alignment vertical="center" wrapText="1"/>
    </xf>
    <xf numFmtId="3" fontId="8" fillId="12" borderId="6" xfId="2" applyNumberFormat="1" applyFont="1" applyFill="1" applyBorder="1" applyAlignment="1">
      <alignment horizontal="center"/>
    </xf>
    <xf numFmtId="165" fontId="5" fillId="0" borderId="0" xfId="0" applyNumberFormat="1" applyFont="1" applyFill="1" applyBorder="1"/>
    <xf numFmtId="165" fontId="5" fillId="0" borderId="0" xfId="2" applyNumberFormat="1" applyFont="1" applyFill="1" applyBorder="1"/>
    <xf numFmtId="3" fontId="28" fillId="0" borderId="36" xfId="0" applyNumberFormat="1" applyFont="1" applyFill="1" applyBorder="1" applyAlignment="1">
      <alignment horizontal="center"/>
    </xf>
    <xf numFmtId="0" fontId="28" fillId="6" borderId="36" xfId="0" applyFont="1" applyFill="1" applyBorder="1"/>
    <xf numFmtId="0" fontId="28" fillId="6" borderId="37" xfId="0" applyFont="1" applyFill="1" applyBorder="1"/>
    <xf numFmtId="0" fontId="22" fillId="8" borderId="12" xfId="0" applyFont="1" applyFill="1" applyBorder="1" applyAlignment="1">
      <alignment horizontal="center"/>
    </xf>
    <xf numFmtId="0" fontId="23" fillId="8" borderId="18" xfId="0" applyFont="1" applyFill="1" applyBorder="1"/>
    <xf numFmtId="0" fontId="23" fillId="8" borderId="12" xfId="0" applyFont="1" applyFill="1" applyBorder="1"/>
    <xf numFmtId="3" fontId="25" fillId="9" borderId="33" xfId="0" applyNumberFormat="1" applyFont="1" applyFill="1" applyBorder="1"/>
    <xf numFmtId="0" fontId="21" fillId="0" borderId="35" xfId="0" applyFont="1" applyFill="1" applyBorder="1" applyAlignment="1">
      <alignment horizontal="center"/>
    </xf>
    <xf numFmtId="0" fontId="21" fillId="0" borderId="28" xfId="0" applyFont="1" applyFill="1" applyBorder="1" applyAlignment="1">
      <alignment horizontal="center"/>
    </xf>
    <xf numFmtId="0" fontId="21" fillId="0" borderId="30" xfId="0" applyFont="1" applyFill="1" applyBorder="1" applyAlignment="1">
      <alignment horizontal="center"/>
    </xf>
    <xf numFmtId="9" fontId="28" fillId="0" borderId="16" xfId="1" applyNumberFormat="1" applyFont="1" applyBorder="1" applyAlignment="1">
      <alignment horizontal="center"/>
    </xf>
    <xf numFmtId="9" fontId="28" fillId="0" borderId="38" xfId="1" applyNumberFormat="1" applyFont="1" applyBorder="1" applyAlignment="1">
      <alignment horizontal="center"/>
    </xf>
    <xf numFmtId="0" fontId="30" fillId="0" borderId="6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7" fillId="2" borderId="20" xfId="0" applyFont="1" applyFill="1" applyBorder="1" applyAlignment="1">
      <alignment horizontal="center" vertical="center"/>
    </xf>
    <xf numFmtId="0" fontId="17" fillId="2" borderId="21" xfId="0" applyFont="1" applyFill="1" applyBorder="1" applyAlignment="1">
      <alignment horizontal="center" vertical="center"/>
    </xf>
    <xf numFmtId="0" fontId="17" fillId="5" borderId="20" xfId="0" applyFont="1" applyFill="1" applyBorder="1" applyAlignment="1">
      <alignment horizontal="center" vertical="center"/>
    </xf>
    <xf numFmtId="0" fontId="17" fillId="5" borderId="21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17" fillId="4" borderId="20" xfId="0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24" fillId="5" borderId="2" xfId="0" applyFont="1" applyFill="1" applyBorder="1" applyAlignment="1">
      <alignment horizontal="center"/>
    </xf>
    <xf numFmtId="0" fontId="24" fillId="5" borderId="4" xfId="0" applyFont="1" applyFill="1" applyBorder="1" applyAlignment="1">
      <alignment horizontal="center"/>
    </xf>
    <xf numFmtId="0" fontId="22" fillId="8" borderId="10" xfId="0" applyFont="1" applyFill="1" applyBorder="1" applyAlignment="1">
      <alignment horizontal="center"/>
    </xf>
    <xf numFmtId="0" fontId="22" fillId="8" borderId="8" xfId="0" applyFont="1" applyFill="1" applyBorder="1" applyAlignment="1">
      <alignment horizontal="center"/>
    </xf>
    <xf numFmtId="0" fontId="22" fillId="8" borderId="18" xfId="0" applyFont="1" applyFill="1" applyBorder="1" applyAlignment="1">
      <alignment horizontal="center"/>
    </xf>
    <xf numFmtId="0" fontId="22" fillId="8" borderId="12" xfId="0" applyFont="1" applyFill="1" applyBorder="1" applyAlignment="1">
      <alignment horizontal="center"/>
    </xf>
    <xf numFmtId="0" fontId="24" fillId="8" borderId="7" xfId="0" applyFont="1" applyFill="1" applyBorder="1" applyAlignment="1">
      <alignment horizontal="center"/>
    </xf>
    <xf numFmtId="0" fontId="24" fillId="8" borderId="19" xfId="0" applyFont="1" applyFill="1" applyBorder="1" applyAlignment="1">
      <alignment horizontal="center"/>
    </xf>
    <xf numFmtId="0" fontId="22" fillId="8" borderId="7" xfId="0" applyFont="1" applyFill="1" applyBorder="1" applyAlignment="1">
      <alignment horizontal="center"/>
    </xf>
    <xf numFmtId="0" fontId="22" fillId="8" borderId="19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7" fillId="10" borderId="6" xfId="0" applyFont="1" applyFill="1" applyBorder="1" applyAlignment="1">
      <alignment horizontal="center" vertical="center"/>
    </xf>
    <xf numFmtId="0" fontId="22" fillId="8" borderId="0" xfId="0" applyFont="1" applyFill="1" applyAlignment="1">
      <alignment horizontal="center"/>
    </xf>
    <xf numFmtId="0" fontId="24" fillId="8" borderId="0" xfId="0" applyFont="1" applyFill="1" applyBorder="1" applyAlignment="1">
      <alignment horizontal="center"/>
    </xf>
    <xf numFmtId="0" fontId="22" fillId="8" borderId="11" xfId="0" applyFont="1" applyFill="1" applyBorder="1" applyAlignment="1">
      <alignment horizontal="center"/>
    </xf>
    <xf numFmtId="0" fontId="22" fillId="8" borderId="0" xfId="0" applyFont="1" applyFill="1" applyBorder="1" applyAlignment="1">
      <alignment horizontal="center"/>
    </xf>
    <xf numFmtId="0" fontId="22" fillId="8" borderId="9" xfId="0" applyFont="1" applyFill="1" applyBorder="1" applyAlignment="1">
      <alignment horizontal="center"/>
    </xf>
    <xf numFmtId="0" fontId="28" fillId="9" borderId="31" xfId="0" applyFont="1" applyFill="1" applyBorder="1" applyAlignment="1">
      <alignment horizontal="left"/>
    </xf>
    <xf numFmtId="0" fontId="28" fillId="9" borderId="32" xfId="0" applyFont="1" applyFill="1" applyBorder="1" applyAlignment="1">
      <alignment horizontal="left"/>
    </xf>
    <xf numFmtId="0" fontId="26" fillId="7" borderId="2" xfId="0" applyFont="1" applyFill="1" applyBorder="1" applyAlignment="1">
      <alignment horizontal="center" vertical="center" wrapText="1"/>
    </xf>
    <xf numFmtId="0" fontId="26" fillId="7" borderId="3" xfId="0" applyFont="1" applyFill="1" applyBorder="1" applyAlignment="1">
      <alignment horizontal="center" vertical="center" wrapText="1"/>
    </xf>
    <xf numFmtId="0" fontId="26" fillId="7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colors>
    <mruColors>
      <color rgb="FFF877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B1:U46"/>
  <sheetViews>
    <sheetView showGridLines="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G47" sqref="G47"/>
    </sheetView>
  </sheetViews>
  <sheetFormatPr defaultRowHeight="15" x14ac:dyDescent="0.25"/>
  <cols>
    <col min="1" max="1" width="2.42578125" customWidth="1"/>
    <col min="2" max="2" width="13.28515625" bestFit="1" customWidth="1"/>
    <col min="3" max="3" width="7.140625" customWidth="1"/>
    <col min="4" max="4" width="7.28515625" customWidth="1"/>
    <col min="5" max="5" width="7.85546875" customWidth="1"/>
    <col min="6" max="6" width="9.42578125" customWidth="1"/>
    <col min="7" max="7" width="8.28515625" customWidth="1"/>
    <col min="8" max="8" width="7.42578125" customWidth="1"/>
    <col min="9" max="9" width="5.7109375" customWidth="1"/>
    <col min="10" max="10" width="1.140625" style="104" customWidth="1"/>
    <col min="11" max="11" width="7.7109375" customWidth="1"/>
    <col min="12" max="12" width="7" customWidth="1"/>
    <col min="14" max="14" width="8" bestFit="1" customWidth="1"/>
    <col min="15" max="15" width="6.140625" customWidth="1"/>
    <col min="16" max="16" width="1.5703125" style="104" customWidth="1"/>
    <col min="17" max="17" width="7.5703125" customWidth="1"/>
    <col min="19" max="19" width="6.7109375" customWidth="1"/>
    <col min="20" max="20" width="6.85546875" customWidth="1"/>
    <col min="21" max="21" width="11.140625" bestFit="1" customWidth="1"/>
  </cols>
  <sheetData>
    <row r="1" spans="2:21" ht="18.75" x14ac:dyDescent="0.25">
      <c r="B1" s="137" t="s">
        <v>100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</row>
    <row r="2" spans="2:21" ht="3" customHeight="1" x14ac:dyDescent="0.25">
      <c r="U2" s="92"/>
    </row>
    <row r="3" spans="2:21" x14ac:dyDescent="0.25">
      <c r="B3" s="138" t="s">
        <v>63</v>
      </c>
      <c r="C3" s="133" t="s">
        <v>23</v>
      </c>
      <c r="D3" s="133"/>
      <c r="E3" s="133"/>
      <c r="F3" s="133"/>
      <c r="G3" s="133"/>
      <c r="H3" s="133"/>
      <c r="I3" s="133"/>
      <c r="J3" s="61"/>
      <c r="K3" s="134" t="s">
        <v>21</v>
      </c>
      <c r="L3" s="135"/>
      <c r="M3" s="135"/>
      <c r="N3" s="135"/>
      <c r="O3" s="136"/>
      <c r="P3" s="61"/>
      <c r="Q3" s="132" t="s">
        <v>22</v>
      </c>
      <c r="R3" s="132"/>
      <c r="S3" s="132"/>
      <c r="T3" s="132"/>
      <c r="U3" s="116"/>
    </row>
    <row r="4" spans="2:21" x14ac:dyDescent="0.25">
      <c r="B4" s="139"/>
      <c r="C4" s="10" t="s">
        <v>12</v>
      </c>
      <c r="D4" s="10" t="s">
        <v>6</v>
      </c>
      <c r="E4" s="10" t="s">
        <v>5</v>
      </c>
      <c r="F4" s="10" t="s">
        <v>14</v>
      </c>
      <c r="G4" s="10" t="s">
        <v>10</v>
      </c>
      <c r="H4" s="10" t="s">
        <v>15</v>
      </c>
      <c r="I4" s="10" t="s">
        <v>16</v>
      </c>
      <c r="J4" s="105"/>
      <c r="K4" s="10" t="s">
        <v>5</v>
      </c>
      <c r="L4" s="10" t="s">
        <v>9</v>
      </c>
      <c r="M4" s="10" t="s">
        <v>10</v>
      </c>
      <c r="N4" s="10" t="s">
        <v>15</v>
      </c>
      <c r="O4" s="10" t="s">
        <v>16</v>
      </c>
      <c r="P4" s="105"/>
      <c r="Q4" s="10" t="s">
        <v>5</v>
      </c>
      <c r="R4" s="9" t="s">
        <v>10</v>
      </c>
      <c r="S4" s="9" t="s">
        <v>15</v>
      </c>
      <c r="T4" s="9" t="s">
        <v>16</v>
      </c>
      <c r="U4" s="92"/>
    </row>
    <row r="5" spans="2:21" x14ac:dyDescent="0.25">
      <c r="B5" s="5" t="s">
        <v>18</v>
      </c>
      <c r="C5" s="113">
        <v>2</v>
      </c>
      <c r="D5" s="113">
        <v>7</v>
      </c>
      <c r="E5" s="113">
        <v>4</v>
      </c>
      <c r="F5" s="113">
        <v>34</v>
      </c>
      <c r="G5" s="113">
        <v>27</v>
      </c>
      <c r="H5" s="113">
        <v>647</v>
      </c>
      <c r="I5" s="108">
        <v>0.7</v>
      </c>
      <c r="J5" s="102"/>
      <c r="K5" s="113">
        <v>2</v>
      </c>
      <c r="L5" s="113">
        <v>8</v>
      </c>
      <c r="M5" s="113">
        <v>6</v>
      </c>
      <c r="N5" s="113">
        <v>135</v>
      </c>
      <c r="O5" s="108">
        <v>0.7</v>
      </c>
      <c r="P5" s="102"/>
      <c r="Q5" s="113">
        <v>2</v>
      </c>
      <c r="R5" s="113">
        <v>1</v>
      </c>
      <c r="S5" s="113">
        <v>26</v>
      </c>
      <c r="T5" s="108">
        <v>0.1</v>
      </c>
      <c r="U5" s="100"/>
    </row>
    <row r="6" spans="2:21" x14ac:dyDescent="0.25">
      <c r="B6" s="5" t="s">
        <v>19</v>
      </c>
      <c r="C6" s="113">
        <v>2</v>
      </c>
      <c r="D6" s="113">
        <v>63</v>
      </c>
      <c r="E6" s="113">
        <v>13</v>
      </c>
      <c r="F6" s="113">
        <v>141</v>
      </c>
      <c r="G6" s="113">
        <v>112</v>
      </c>
      <c r="H6" s="113">
        <v>3138</v>
      </c>
      <c r="I6" s="108">
        <v>0.75</v>
      </c>
      <c r="J6" s="102"/>
      <c r="K6" s="113">
        <v>7</v>
      </c>
      <c r="L6" s="113">
        <v>18</v>
      </c>
      <c r="M6" s="113">
        <v>22</v>
      </c>
      <c r="N6" s="113">
        <v>704</v>
      </c>
      <c r="O6" s="108">
        <v>0.6</v>
      </c>
      <c r="P6" s="102"/>
      <c r="Q6" s="113">
        <v>5</v>
      </c>
      <c r="R6" s="113">
        <v>8</v>
      </c>
      <c r="S6" s="113">
        <v>272</v>
      </c>
      <c r="T6" s="108">
        <v>0.35</v>
      </c>
      <c r="U6" s="100"/>
    </row>
    <row r="7" spans="2:21" x14ac:dyDescent="0.25">
      <c r="B7" s="5" t="s">
        <v>32</v>
      </c>
      <c r="C7" s="113">
        <v>1</v>
      </c>
      <c r="D7" s="113">
        <v>31</v>
      </c>
      <c r="E7" s="113">
        <v>5</v>
      </c>
      <c r="F7" s="113">
        <v>49</v>
      </c>
      <c r="G7" s="113">
        <v>10</v>
      </c>
      <c r="H7" s="113">
        <v>342</v>
      </c>
      <c r="I7" s="108">
        <v>0.72</v>
      </c>
      <c r="J7" s="102"/>
      <c r="K7" s="113">
        <v>5</v>
      </c>
      <c r="L7" s="113">
        <v>7</v>
      </c>
      <c r="M7" s="113">
        <v>2</v>
      </c>
      <c r="N7" s="113">
        <v>72</v>
      </c>
      <c r="O7" s="108">
        <v>0.86</v>
      </c>
      <c r="P7" s="102"/>
      <c r="Q7" s="113">
        <v>4</v>
      </c>
      <c r="R7" s="113">
        <v>3</v>
      </c>
      <c r="S7" s="113">
        <v>104</v>
      </c>
      <c r="T7" s="108">
        <v>0.52500000000000002</v>
      </c>
      <c r="U7" s="100"/>
    </row>
    <row r="8" spans="2:21" x14ac:dyDescent="0.25">
      <c r="B8" s="5" t="s">
        <v>20</v>
      </c>
      <c r="C8" s="113">
        <v>2</v>
      </c>
      <c r="D8" s="113">
        <v>45</v>
      </c>
      <c r="E8" s="113">
        <v>7</v>
      </c>
      <c r="F8" s="113">
        <v>82</v>
      </c>
      <c r="G8" s="113">
        <v>65</v>
      </c>
      <c r="H8" s="113">
        <v>1655</v>
      </c>
      <c r="I8" s="108">
        <v>0.64400000000000002</v>
      </c>
      <c r="J8" s="102"/>
      <c r="K8" s="113">
        <v>7</v>
      </c>
      <c r="L8" s="113">
        <v>18</v>
      </c>
      <c r="M8" s="115">
        <v>14</v>
      </c>
      <c r="N8" s="113">
        <v>358</v>
      </c>
      <c r="O8" s="108">
        <v>0.72</v>
      </c>
      <c r="P8" s="102"/>
      <c r="Q8" s="113">
        <v>6</v>
      </c>
      <c r="R8" s="113">
        <v>6</v>
      </c>
      <c r="S8" s="113">
        <v>163</v>
      </c>
      <c r="T8" s="108">
        <v>0.5</v>
      </c>
      <c r="U8" s="100"/>
    </row>
    <row r="9" spans="2:21" x14ac:dyDescent="0.25">
      <c r="B9" s="95" t="s">
        <v>95</v>
      </c>
      <c r="C9" s="114">
        <v>7</v>
      </c>
      <c r="D9" s="114">
        <v>146</v>
      </c>
      <c r="E9" s="114">
        <v>29</v>
      </c>
      <c r="F9" s="114">
        <v>306</v>
      </c>
      <c r="G9" s="114">
        <v>214</v>
      </c>
      <c r="H9" s="114">
        <v>5782</v>
      </c>
      <c r="I9" s="109">
        <v>0.70350000000000001</v>
      </c>
      <c r="J9" s="102"/>
      <c r="K9" s="114">
        <v>21</v>
      </c>
      <c r="L9" s="114">
        <v>51</v>
      </c>
      <c r="M9" s="114">
        <v>44</v>
      </c>
      <c r="N9" s="114">
        <v>1269</v>
      </c>
      <c r="O9" s="109">
        <v>0.72</v>
      </c>
      <c r="P9" s="102"/>
      <c r="Q9" s="114">
        <v>17</v>
      </c>
      <c r="R9" s="114">
        <v>18</v>
      </c>
      <c r="S9" s="114">
        <v>565</v>
      </c>
      <c r="T9" s="109">
        <v>0.36875000000000002</v>
      </c>
    </row>
    <row r="10" spans="2:21" ht="5.25" customHeight="1" x14ac:dyDescent="0.25">
      <c r="B10" s="6"/>
      <c r="C10" s="6"/>
      <c r="D10" s="6"/>
      <c r="E10" s="6"/>
      <c r="F10" s="6"/>
      <c r="G10" s="6"/>
      <c r="H10" s="6"/>
      <c r="I10" s="6"/>
      <c r="J10" s="102"/>
      <c r="K10" s="6"/>
      <c r="L10" s="6"/>
      <c r="M10" s="6"/>
      <c r="N10" s="6"/>
      <c r="O10" s="6"/>
      <c r="P10" s="102"/>
      <c r="Q10" s="6"/>
      <c r="R10" s="6"/>
      <c r="S10" s="6"/>
      <c r="T10" s="6"/>
    </row>
    <row r="11" spans="2:21" x14ac:dyDescent="0.25">
      <c r="B11" s="138" t="s">
        <v>62</v>
      </c>
      <c r="C11" s="133" t="s">
        <v>23</v>
      </c>
      <c r="D11" s="133"/>
      <c r="E11" s="133"/>
      <c r="F11" s="133"/>
      <c r="G11" s="133"/>
      <c r="H11" s="133"/>
      <c r="I11" s="133"/>
      <c r="J11" s="102"/>
      <c r="K11" s="134" t="s">
        <v>21</v>
      </c>
      <c r="L11" s="135"/>
      <c r="M11" s="135"/>
      <c r="N11" s="135"/>
      <c r="O11" s="136"/>
      <c r="P11" s="102"/>
      <c r="Q11" s="132" t="s">
        <v>22</v>
      </c>
      <c r="R11" s="132"/>
      <c r="S11" s="132"/>
      <c r="T11" s="132"/>
    </row>
    <row r="12" spans="2:21" x14ac:dyDescent="0.25">
      <c r="B12" s="139"/>
      <c r="C12" s="10" t="s">
        <v>12</v>
      </c>
      <c r="D12" s="10" t="s">
        <v>6</v>
      </c>
      <c r="E12" s="10" t="s">
        <v>5</v>
      </c>
      <c r="F12" s="10" t="s">
        <v>14</v>
      </c>
      <c r="G12" s="10" t="s">
        <v>10</v>
      </c>
      <c r="H12" s="10" t="s">
        <v>15</v>
      </c>
      <c r="I12" s="10" t="s">
        <v>16</v>
      </c>
      <c r="J12" s="105"/>
      <c r="K12" s="10" t="s">
        <v>5</v>
      </c>
      <c r="L12" s="10" t="s">
        <v>9</v>
      </c>
      <c r="M12" s="10" t="s">
        <v>10</v>
      </c>
      <c r="N12" s="10" t="s">
        <v>15</v>
      </c>
      <c r="O12" s="10" t="s">
        <v>16</v>
      </c>
      <c r="P12" s="105"/>
      <c r="Q12" s="10" t="s">
        <v>5</v>
      </c>
      <c r="R12" s="9" t="s">
        <v>10</v>
      </c>
      <c r="S12" s="9" t="s">
        <v>15</v>
      </c>
      <c r="T12" s="9" t="s">
        <v>16</v>
      </c>
    </row>
    <row r="13" spans="2:21" x14ac:dyDescent="0.25">
      <c r="B13" s="5" t="s">
        <v>17</v>
      </c>
      <c r="C13" s="113">
        <v>1</v>
      </c>
      <c r="D13" s="113">
        <v>140</v>
      </c>
      <c r="E13" s="113">
        <v>9</v>
      </c>
      <c r="F13" s="113">
        <v>245</v>
      </c>
      <c r="G13" s="113">
        <v>184</v>
      </c>
      <c r="H13" s="113">
        <v>4474</v>
      </c>
      <c r="I13" s="108">
        <v>0.60780000000000001</v>
      </c>
      <c r="J13" s="102"/>
      <c r="K13" s="113">
        <v>9</v>
      </c>
      <c r="L13" s="113">
        <v>44</v>
      </c>
      <c r="M13" s="113">
        <v>51</v>
      </c>
      <c r="N13" s="113">
        <v>1522</v>
      </c>
      <c r="O13" s="108">
        <v>0.62439999999999996</v>
      </c>
      <c r="P13" s="102"/>
      <c r="Q13" s="113">
        <v>9</v>
      </c>
      <c r="R13" s="113">
        <v>18</v>
      </c>
      <c r="S13" s="113">
        <v>575</v>
      </c>
      <c r="T13" s="108">
        <v>0.30549999999999999</v>
      </c>
      <c r="U13" s="100"/>
    </row>
    <row r="14" spans="2:21" x14ac:dyDescent="0.25">
      <c r="B14" s="5" t="s">
        <v>24</v>
      </c>
      <c r="C14" s="113">
        <v>4</v>
      </c>
      <c r="D14" s="113">
        <v>369</v>
      </c>
      <c r="E14" s="113">
        <v>21</v>
      </c>
      <c r="F14" s="113">
        <v>578</v>
      </c>
      <c r="G14" s="113">
        <v>364</v>
      </c>
      <c r="H14" s="113">
        <v>10395</v>
      </c>
      <c r="I14" s="108">
        <v>0.63570000000000004</v>
      </c>
      <c r="J14" s="102"/>
      <c r="K14" s="113">
        <v>20</v>
      </c>
      <c r="L14" s="113">
        <v>92</v>
      </c>
      <c r="M14" s="113">
        <v>78</v>
      </c>
      <c r="N14" s="113">
        <v>2581</v>
      </c>
      <c r="O14" s="108">
        <v>0.65</v>
      </c>
      <c r="P14" s="102"/>
      <c r="Q14" s="113">
        <v>18</v>
      </c>
      <c r="R14" s="113">
        <v>22</v>
      </c>
      <c r="S14" s="113">
        <v>837</v>
      </c>
      <c r="T14" s="108">
        <v>0.5</v>
      </c>
      <c r="U14" s="100"/>
    </row>
    <row r="15" spans="2:21" x14ac:dyDescent="0.25">
      <c r="B15" s="5" t="s">
        <v>25</v>
      </c>
      <c r="C15" s="113">
        <v>2</v>
      </c>
      <c r="D15" s="113">
        <v>169</v>
      </c>
      <c r="E15" s="113">
        <v>25</v>
      </c>
      <c r="F15" s="113">
        <v>316</v>
      </c>
      <c r="G15" s="113">
        <v>172</v>
      </c>
      <c r="H15" s="113">
        <v>5022</v>
      </c>
      <c r="I15" s="108">
        <v>0.63</v>
      </c>
      <c r="J15" s="102"/>
      <c r="K15" s="113">
        <v>24</v>
      </c>
      <c r="L15" s="115">
        <v>60</v>
      </c>
      <c r="M15" s="113">
        <v>39</v>
      </c>
      <c r="N15" s="113">
        <v>1167</v>
      </c>
      <c r="O15" s="108">
        <v>0.74</v>
      </c>
      <c r="P15" s="102"/>
      <c r="Q15" s="113">
        <v>21</v>
      </c>
      <c r="R15" s="113">
        <v>17</v>
      </c>
      <c r="S15" s="113">
        <v>553</v>
      </c>
      <c r="T15" s="110">
        <v>0.60399999999999998</v>
      </c>
      <c r="U15" s="100"/>
    </row>
    <row r="16" spans="2:21" x14ac:dyDescent="0.25">
      <c r="B16" s="5" t="s">
        <v>26</v>
      </c>
      <c r="C16" s="113">
        <v>1</v>
      </c>
      <c r="D16" s="113">
        <v>103</v>
      </c>
      <c r="E16" s="113">
        <v>8</v>
      </c>
      <c r="F16" s="113">
        <v>161</v>
      </c>
      <c r="G16" s="113">
        <v>90</v>
      </c>
      <c r="H16" s="113">
        <v>1926</v>
      </c>
      <c r="I16" s="108">
        <v>0.7</v>
      </c>
      <c r="J16" s="102"/>
      <c r="K16" s="113">
        <v>7</v>
      </c>
      <c r="L16" s="115">
        <v>26</v>
      </c>
      <c r="M16" s="113">
        <v>24</v>
      </c>
      <c r="N16" s="113">
        <v>671</v>
      </c>
      <c r="O16" s="108">
        <v>0.75</v>
      </c>
      <c r="P16" s="102"/>
      <c r="Q16" s="113">
        <v>7</v>
      </c>
      <c r="R16" s="113">
        <v>9</v>
      </c>
      <c r="S16" s="113">
        <v>262</v>
      </c>
      <c r="T16" s="110">
        <v>0.47</v>
      </c>
      <c r="U16" s="100"/>
    </row>
    <row r="17" spans="2:21" x14ac:dyDescent="0.25">
      <c r="B17" s="5" t="s">
        <v>60</v>
      </c>
      <c r="C17" s="113">
        <v>1</v>
      </c>
      <c r="D17" s="113">
        <v>67</v>
      </c>
      <c r="E17" s="113">
        <v>8</v>
      </c>
      <c r="F17" s="113">
        <v>108</v>
      </c>
      <c r="G17" s="113">
        <v>74</v>
      </c>
      <c r="H17" s="113">
        <v>2070</v>
      </c>
      <c r="I17" s="108">
        <v>0.66</v>
      </c>
      <c r="J17" s="102"/>
      <c r="K17" s="113">
        <v>8</v>
      </c>
      <c r="L17" s="113">
        <v>22</v>
      </c>
      <c r="M17" s="113">
        <v>21</v>
      </c>
      <c r="N17" s="113">
        <v>680</v>
      </c>
      <c r="O17" s="108">
        <v>0.71</v>
      </c>
      <c r="P17" s="102"/>
      <c r="Q17" s="113">
        <v>5</v>
      </c>
      <c r="R17" s="113">
        <v>8</v>
      </c>
      <c r="S17" s="113">
        <v>192</v>
      </c>
      <c r="T17" s="110">
        <v>0.28000000000000003</v>
      </c>
      <c r="U17" s="100"/>
    </row>
    <row r="18" spans="2:21" x14ac:dyDescent="0.25">
      <c r="B18" s="95" t="s">
        <v>95</v>
      </c>
      <c r="C18" s="114">
        <v>9</v>
      </c>
      <c r="D18" s="114">
        <v>848</v>
      </c>
      <c r="E18" s="114">
        <v>71</v>
      </c>
      <c r="F18" s="114">
        <v>1408</v>
      </c>
      <c r="G18" s="114">
        <v>884</v>
      </c>
      <c r="H18" s="114">
        <v>23887</v>
      </c>
      <c r="I18" s="109">
        <v>0.64670000000000005</v>
      </c>
      <c r="J18" s="102"/>
      <c r="K18" s="114">
        <v>68</v>
      </c>
      <c r="L18" s="114">
        <v>244</v>
      </c>
      <c r="M18" s="114">
        <v>213</v>
      </c>
      <c r="N18" s="114">
        <v>6621</v>
      </c>
      <c r="O18" s="109">
        <v>0.69488000000000005</v>
      </c>
      <c r="P18" s="102"/>
      <c r="Q18" s="114">
        <v>60</v>
      </c>
      <c r="R18" s="114">
        <v>74</v>
      </c>
      <c r="S18" s="114">
        <v>2419</v>
      </c>
      <c r="T18" s="109">
        <v>0.43190000000000001</v>
      </c>
    </row>
    <row r="19" spans="2:21" ht="5.25" customHeight="1" x14ac:dyDescent="0.25">
      <c r="B19" s="8"/>
      <c r="C19" s="8"/>
      <c r="D19" s="8"/>
      <c r="E19" s="8"/>
      <c r="F19" s="8"/>
      <c r="G19" s="8"/>
      <c r="H19" s="8"/>
      <c r="I19" s="8"/>
      <c r="J19" s="106"/>
      <c r="K19" s="8"/>
      <c r="L19" s="8"/>
      <c r="M19" s="8"/>
      <c r="N19" s="8"/>
      <c r="O19" s="8"/>
      <c r="P19" s="106"/>
      <c r="Q19" s="8"/>
      <c r="R19" s="8"/>
      <c r="S19" s="8"/>
      <c r="T19" s="8"/>
    </row>
    <row r="20" spans="2:21" x14ac:dyDescent="0.25">
      <c r="B20" s="138" t="s">
        <v>61</v>
      </c>
      <c r="C20" s="133" t="s">
        <v>23</v>
      </c>
      <c r="D20" s="133"/>
      <c r="E20" s="133"/>
      <c r="F20" s="133"/>
      <c r="G20" s="133"/>
      <c r="H20" s="133"/>
      <c r="I20" s="133"/>
      <c r="J20" s="102"/>
      <c r="K20" s="134" t="s">
        <v>21</v>
      </c>
      <c r="L20" s="135"/>
      <c r="M20" s="135"/>
      <c r="N20" s="135"/>
      <c r="O20" s="136"/>
      <c r="P20" s="102"/>
      <c r="Q20" s="132" t="s">
        <v>22</v>
      </c>
      <c r="R20" s="132"/>
      <c r="S20" s="132"/>
      <c r="T20" s="132"/>
    </row>
    <row r="21" spans="2:21" x14ac:dyDescent="0.25">
      <c r="B21" s="139"/>
      <c r="C21" s="10" t="s">
        <v>12</v>
      </c>
      <c r="D21" s="10" t="s">
        <v>6</v>
      </c>
      <c r="E21" s="10" t="s">
        <v>5</v>
      </c>
      <c r="F21" s="10" t="s">
        <v>14</v>
      </c>
      <c r="G21" s="10" t="s">
        <v>10</v>
      </c>
      <c r="H21" s="10" t="s">
        <v>15</v>
      </c>
      <c r="I21" s="10" t="s">
        <v>16</v>
      </c>
      <c r="J21" s="105"/>
      <c r="K21" s="10" t="s">
        <v>5</v>
      </c>
      <c r="L21" s="10" t="s">
        <v>9</v>
      </c>
      <c r="M21" s="10" t="s">
        <v>10</v>
      </c>
      <c r="N21" s="10" t="s">
        <v>15</v>
      </c>
      <c r="O21" s="10" t="s">
        <v>16</v>
      </c>
      <c r="P21" s="105"/>
      <c r="Q21" s="10" t="s">
        <v>5</v>
      </c>
      <c r="R21" s="9" t="s">
        <v>10</v>
      </c>
      <c r="S21" s="9" t="s">
        <v>15</v>
      </c>
      <c r="T21" s="9" t="s">
        <v>16</v>
      </c>
    </row>
    <row r="22" spans="2:21" x14ac:dyDescent="0.25">
      <c r="B22" s="5" t="s">
        <v>27</v>
      </c>
      <c r="C22" s="113">
        <v>1</v>
      </c>
      <c r="D22" s="113">
        <v>68</v>
      </c>
      <c r="E22" s="113">
        <v>19</v>
      </c>
      <c r="F22" s="113">
        <v>266</v>
      </c>
      <c r="G22" s="113">
        <v>179</v>
      </c>
      <c r="H22" s="113">
        <v>4139</v>
      </c>
      <c r="I22" s="108">
        <v>0.58679999999999999</v>
      </c>
      <c r="J22" s="102"/>
      <c r="K22" s="113">
        <v>18</v>
      </c>
      <c r="L22" s="113">
        <v>38</v>
      </c>
      <c r="M22" s="113">
        <v>30</v>
      </c>
      <c r="N22" s="113">
        <v>833</v>
      </c>
      <c r="O22" s="108">
        <v>0.52370000000000005</v>
      </c>
      <c r="P22" s="102"/>
      <c r="Q22" s="113">
        <v>18</v>
      </c>
      <c r="R22" s="113">
        <v>14</v>
      </c>
      <c r="S22" s="113">
        <v>478</v>
      </c>
      <c r="T22" s="108">
        <v>0.34110000000000001</v>
      </c>
      <c r="U22" s="100"/>
    </row>
    <row r="23" spans="2:21" x14ac:dyDescent="0.25">
      <c r="B23" s="5" t="s">
        <v>28</v>
      </c>
      <c r="C23" s="113">
        <v>2</v>
      </c>
      <c r="D23" s="113">
        <v>418</v>
      </c>
      <c r="E23" s="113">
        <v>33</v>
      </c>
      <c r="F23" s="113">
        <v>795</v>
      </c>
      <c r="G23" s="113">
        <v>525</v>
      </c>
      <c r="H23" s="113">
        <v>14567</v>
      </c>
      <c r="I23" s="108">
        <v>0.17849999999999999</v>
      </c>
      <c r="J23" s="102"/>
      <c r="K23" s="113">
        <v>32</v>
      </c>
      <c r="L23" s="113">
        <v>132</v>
      </c>
      <c r="M23" s="113">
        <v>92</v>
      </c>
      <c r="N23" s="113">
        <v>3011</v>
      </c>
      <c r="O23" s="108">
        <v>0.1686</v>
      </c>
      <c r="P23" s="102"/>
      <c r="Q23" s="113">
        <v>30</v>
      </c>
      <c r="R23" s="113">
        <v>27</v>
      </c>
      <c r="S23" s="113">
        <v>983</v>
      </c>
      <c r="T23" s="108">
        <v>0.94299999999999995</v>
      </c>
      <c r="U23" s="100"/>
    </row>
    <row r="24" spans="2:21" x14ac:dyDescent="0.25">
      <c r="B24" s="95" t="s">
        <v>95</v>
      </c>
      <c r="C24" s="114">
        <v>3</v>
      </c>
      <c r="D24" s="114">
        <v>486</v>
      </c>
      <c r="E24" s="114">
        <v>52</v>
      </c>
      <c r="F24" s="114">
        <v>1061</v>
      </c>
      <c r="G24" s="114">
        <v>704</v>
      </c>
      <c r="H24" s="114">
        <v>18706</v>
      </c>
      <c r="I24" s="109">
        <v>0.38264999999999999</v>
      </c>
      <c r="J24" s="102"/>
      <c r="K24" s="114">
        <v>50</v>
      </c>
      <c r="L24" s="114">
        <v>170</v>
      </c>
      <c r="M24" s="114">
        <v>122</v>
      </c>
      <c r="N24" s="114">
        <v>3844</v>
      </c>
      <c r="O24" s="109">
        <v>0.34615000000000001</v>
      </c>
      <c r="P24" s="102"/>
      <c r="Q24" s="114">
        <v>48</v>
      </c>
      <c r="R24" s="114">
        <v>41</v>
      </c>
      <c r="S24" s="114">
        <v>1461</v>
      </c>
      <c r="T24" s="109">
        <v>0.64205000000000001</v>
      </c>
    </row>
    <row r="25" spans="2:21" ht="6.75" customHeight="1" x14ac:dyDescent="0.25">
      <c r="B25" s="8"/>
      <c r="C25" s="8"/>
      <c r="D25" s="8"/>
      <c r="E25" s="8"/>
      <c r="F25" s="8"/>
      <c r="G25" s="8"/>
      <c r="H25" s="8"/>
      <c r="I25" s="8"/>
      <c r="J25" s="106"/>
      <c r="K25" s="8"/>
      <c r="L25" s="8"/>
      <c r="M25" s="8"/>
      <c r="N25" s="8"/>
      <c r="O25" s="8"/>
      <c r="P25" s="106"/>
      <c r="Q25" s="8"/>
      <c r="R25" s="8"/>
      <c r="S25" s="8"/>
      <c r="T25" s="8"/>
    </row>
    <row r="26" spans="2:21" x14ac:dyDescent="0.25">
      <c r="B26" s="140" t="s">
        <v>64</v>
      </c>
      <c r="C26" s="133" t="s">
        <v>23</v>
      </c>
      <c r="D26" s="133"/>
      <c r="E26" s="133"/>
      <c r="F26" s="133"/>
      <c r="G26" s="133"/>
      <c r="H26" s="133"/>
      <c r="I26" s="133"/>
      <c r="J26" s="102"/>
      <c r="K26" s="134" t="s">
        <v>21</v>
      </c>
      <c r="L26" s="135"/>
      <c r="M26" s="135"/>
      <c r="N26" s="135"/>
      <c r="O26" s="136"/>
      <c r="P26" s="102"/>
      <c r="Q26" s="132" t="s">
        <v>22</v>
      </c>
      <c r="R26" s="132"/>
      <c r="S26" s="132"/>
      <c r="T26" s="132"/>
    </row>
    <row r="27" spans="2:21" x14ac:dyDescent="0.25">
      <c r="B27" s="141"/>
      <c r="C27" s="10" t="s">
        <v>12</v>
      </c>
      <c r="D27" s="10" t="s">
        <v>6</v>
      </c>
      <c r="E27" s="10" t="s">
        <v>5</v>
      </c>
      <c r="F27" s="10" t="s">
        <v>14</v>
      </c>
      <c r="G27" s="10" t="s">
        <v>10</v>
      </c>
      <c r="H27" s="10" t="s">
        <v>15</v>
      </c>
      <c r="I27" s="10" t="s">
        <v>16</v>
      </c>
      <c r="J27" s="105"/>
      <c r="K27" s="10" t="s">
        <v>5</v>
      </c>
      <c r="L27" s="10" t="s">
        <v>9</v>
      </c>
      <c r="M27" s="10" t="s">
        <v>10</v>
      </c>
      <c r="N27" s="10" t="s">
        <v>15</v>
      </c>
      <c r="O27" s="10" t="s">
        <v>16</v>
      </c>
      <c r="P27" s="105"/>
      <c r="Q27" s="10" t="s">
        <v>5</v>
      </c>
      <c r="R27" s="9" t="s">
        <v>10</v>
      </c>
      <c r="S27" s="9" t="s">
        <v>15</v>
      </c>
      <c r="T27" s="9" t="s">
        <v>16</v>
      </c>
    </row>
    <row r="28" spans="2:21" x14ac:dyDescent="0.25">
      <c r="B28" s="5" t="s">
        <v>29</v>
      </c>
      <c r="C28" s="113">
        <v>2</v>
      </c>
      <c r="D28" s="113">
        <v>157</v>
      </c>
      <c r="E28" s="113">
        <v>15</v>
      </c>
      <c r="F28" s="113">
        <v>299</v>
      </c>
      <c r="G28" s="113">
        <v>193</v>
      </c>
      <c r="H28" s="113">
        <v>4891</v>
      </c>
      <c r="I28" s="108">
        <v>0.7</v>
      </c>
      <c r="J28" s="102"/>
      <c r="K28" s="113">
        <v>12</v>
      </c>
      <c r="L28" s="113">
        <v>55</v>
      </c>
      <c r="M28" s="113">
        <v>59</v>
      </c>
      <c r="N28" s="113">
        <v>1674</v>
      </c>
      <c r="O28" s="108">
        <v>0.76</v>
      </c>
      <c r="P28" s="102"/>
      <c r="Q28" s="113">
        <v>14</v>
      </c>
      <c r="R28" s="113">
        <v>20</v>
      </c>
      <c r="S28" s="113">
        <v>708</v>
      </c>
      <c r="T28" s="108">
        <v>0.6</v>
      </c>
      <c r="U28" s="100"/>
    </row>
    <row r="29" spans="2:21" x14ac:dyDescent="0.25">
      <c r="B29" s="5" t="s">
        <v>30</v>
      </c>
      <c r="C29" s="113">
        <v>1</v>
      </c>
      <c r="D29" s="113">
        <v>23</v>
      </c>
      <c r="E29" s="113">
        <v>7</v>
      </c>
      <c r="F29" s="113">
        <v>54</v>
      </c>
      <c r="G29" s="113">
        <v>42</v>
      </c>
      <c r="H29" s="113">
        <v>1082</v>
      </c>
      <c r="I29" s="108">
        <v>0.68</v>
      </c>
      <c r="J29" s="102"/>
      <c r="K29" s="113">
        <v>6</v>
      </c>
      <c r="L29" s="113">
        <v>10</v>
      </c>
      <c r="M29" s="113">
        <v>9</v>
      </c>
      <c r="N29" s="113">
        <v>246</v>
      </c>
      <c r="O29" s="108">
        <v>0.68</v>
      </c>
      <c r="P29" s="102"/>
      <c r="Q29" s="113">
        <v>2</v>
      </c>
      <c r="R29" s="113">
        <v>2</v>
      </c>
      <c r="S29" s="113">
        <v>50</v>
      </c>
      <c r="T29" s="108">
        <v>0.5</v>
      </c>
      <c r="U29" s="100"/>
    </row>
    <row r="30" spans="2:21" x14ac:dyDescent="0.25">
      <c r="B30" s="5" t="s">
        <v>31</v>
      </c>
      <c r="C30" s="113">
        <v>1</v>
      </c>
      <c r="D30" s="113">
        <v>48</v>
      </c>
      <c r="E30" s="113">
        <v>7</v>
      </c>
      <c r="F30" s="113">
        <v>67</v>
      </c>
      <c r="G30" s="113">
        <v>55</v>
      </c>
      <c r="H30" s="113">
        <v>1729</v>
      </c>
      <c r="I30" s="108">
        <v>0.58279999999999998</v>
      </c>
      <c r="J30" s="102"/>
      <c r="K30" s="113">
        <v>5</v>
      </c>
      <c r="L30" s="113">
        <v>16</v>
      </c>
      <c r="M30" s="113">
        <v>16</v>
      </c>
      <c r="N30" s="113">
        <v>448</v>
      </c>
      <c r="O30" s="108">
        <v>0.72</v>
      </c>
      <c r="P30" s="102"/>
      <c r="Q30" s="113">
        <v>3</v>
      </c>
      <c r="R30" s="113">
        <v>5</v>
      </c>
      <c r="S30" s="113">
        <v>131</v>
      </c>
      <c r="T30" s="108">
        <v>0.875</v>
      </c>
      <c r="U30" s="100"/>
    </row>
    <row r="31" spans="2:21" x14ac:dyDescent="0.25">
      <c r="B31" s="95" t="s">
        <v>95</v>
      </c>
      <c r="C31" s="114">
        <v>4</v>
      </c>
      <c r="D31" s="114">
        <v>228</v>
      </c>
      <c r="E31" s="114">
        <v>29</v>
      </c>
      <c r="F31" s="114">
        <v>420</v>
      </c>
      <c r="G31" s="114">
        <v>290</v>
      </c>
      <c r="H31" s="114">
        <v>7702</v>
      </c>
      <c r="I31" s="109">
        <v>0.65426666666666666</v>
      </c>
      <c r="J31" s="102"/>
      <c r="K31" s="114">
        <v>23</v>
      </c>
      <c r="L31" s="114">
        <v>81</v>
      </c>
      <c r="M31" s="114">
        <v>84</v>
      </c>
      <c r="N31" s="114">
        <v>2368</v>
      </c>
      <c r="O31" s="109">
        <v>0.72000000000000008</v>
      </c>
      <c r="P31" s="102"/>
      <c r="Q31" s="114">
        <v>19</v>
      </c>
      <c r="R31" s="114">
        <v>27</v>
      </c>
      <c r="S31" s="114">
        <v>889</v>
      </c>
      <c r="T31" s="109">
        <v>0.65833333333333333</v>
      </c>
    </row>
    <row r="32" spans="2:21" ht="7.5" customHeight="1" x14ac:dyDescent="0.25">
      <c r="B32" s="8"/>
      <c r="C32" s="8"/>
      <c r="D32" s="8"/>
      <c r="E32" s="8"/>
      <c r="F32" s="8"/>
      <c r="G32" s="8"/>
      <c r="H32" s="8"/>
      <c r="I32" s="8"/>
      <c r="J32" s="106"/>
      <c r="K32" s="8"/>
      <c r="L32" s="8"/>
      <c r="M32" s="8"/>
      <c r="N32" s="8"/>
      <c r="O32" s="8"/>
      <c r="P32" s="106"/>
      <c r="Q32" s="8"/>
      <c r="R32" s="8"/>
      <c r="S32" s="8"/>
      <c r="T32" s="8"/>
    </row>
    <row r="33" spans="2:21" ht="15" customHeight="1" x14ac:dyDescent="0.25">
      <c r="B33" s="138" t="s">
        <v>65</v>
      </c>
      <c r="C33" s="133" t="s">
        <v>23</v>
      </c>
      <c r="D33" s="133"/>
      <c r="E33" s="133"/>
      <c r="F33" s="133"/>
      <c r="G33" s="133"/>
      <c r="H33" s="133"/>
      <c r="I33" s="133"/>
      <c r="J33" s="102"/>
      <c r="K33" s="134" t="s">
        <v>21</v>
      </c>
      <c r="L33" s="135"/>
      <c r="M33" s="135"/>
      <c r="N33" s="135"/>
      <c r="O33" s="136"/>
      <c r="P33" s="102"/>
      <c r="Q33" s="132" t="s">
        <v>22</v>
      </c>
      <c r="R33" s="132"/>
      <c r="S33" s="132"/>
      <c r="T33" s="132"/>
    </row>
    <row r="34" spans="2:21" ht="15" customHeight="1" x14ac:dyDescent="0.25">
      <c r="B34" s="139"/>
      <c r="C34" s="10" t="s">
        <v>12</v>
      </c>
      <c r="D34" s="10" t="s">
        <v>6</v>
      </c>
      <c r="E34" s="10" t="s">
        <v>5</v>
      </c>
      <c r="F34" s="10" t="s">
        <v>14</v>
      </c>
      <c r="G34" s="10" t="s">
        <v>10</v>
      </c>
      <c r="H34" s="10" t="s">
        <v>15</v>
      </c>
      <c r="I34" s="10" t="s">
        <v>16</v>
      </c>
      <c r="J34" s="105"/>
      <c r="K34" s="10" t="s">
        <v>5</v>
      </c>
      <c r="L34" s="10" t="s">
        <v>9</v>
      </c>
      <c r="M34" s="10" t="s">
        <v>10</v>
      </c>
      <c r="N34" s="10" t="s">
        <v>15</v>
      </c>
      <c r="O34" s="10" t="s">
        <v>16</v>
      </c>
      <c r="P34" s="105"/>
      <c r="Q34" s="10" t="s">
        <v>5</v>
      </c>
      <c r="R34" s="9" t="s">
        <v>10</v>
      </c>
      <c r="S34" s="9" t="s">
        <v>15</v>
      </c>
      <c r="T34" s="9" t="s">
        <v>16</v>
      </c>
    </row>
    <row r="35" spans="2:21" x14ac:dyDescent="0.25">
      <c r="B35" s="5" t="s">
        <v>33</v>
      </c>
      <c r="C35" s="113">
        <v>1</v>
      </c>
      <c r="D35" s="115">
        <v>237</v>
      </c>
      <c r="E35" s="113">
        <v>39</v>
      </c>
      <c r="F35" s="113">
        <v>773</v>
      </c>
      <c r="G35" s="113">
        <v>710</v>
      </c>
      <c r="H35" s="113">
        <v>17529</v>
      </c>
      <c r="I35" s="108">
        <v>0.59950000000000003</v>
      </c>
      <c r="J35" s="102"/>
      <c r="K35" s="113">
        <v>38</v>
      </c>
      <c r="L35" s="113">
        <v>169</v>
      </c>
      <c r="M35" s="113">
        <v>138</v>
      </c>
      <c r="N35" s="113">
        <v>3641</v>
      </c>
      <c r="O35" s="108">
        <v>0.64380000000000004</v>
      </c>
      <c r="P35" s="102"/>
      <c r="Q35" s="113">
        <v>36</v>
      </c>
      <c r="R35" s="113">
        <v>50</v>
      </c>
      <c r="S35" s="113">
        <v>1683</v>
      </c>
      <c r="T35" s="108">
        <v>0.48330000000000001</v>
      </c>
      <c r="U35" s="100"/>
    </row>
    <row r="36" spans="2:21" x14ac:dyDescent="0.25">
      <c r="B36" s="5" t="s">
        <v>34</v>
      </c>
      <c r="C36" s="113">
        <v>1</v>
      </c>
      <c r="D36" s="113">
        <v>135</v>
      </c>
      <c r="E36" s="113">
        <v>14</v>
      </c>
      <c r="F36" s="113">
        <v>231</v>
      </c>
      <c r="G36" s="113">
        <v>157</v>
      </c>
      <c r="H36" s="113">
        <v>4013</v>
      </c>
      <c r="I36" s="108">
        <v>0.57640000000000002</v>
      </c>
      <c r="J36" s="102"/>
      <c r="K36" s="113">
        <v>13</v>
      </c>
      <c r="L36" s="113">
        <v>55</v>
      </c>
      <c r="M36" s="113">
        <v>32</v>
      </c>
      <c r="N36" s="113">
        <v>918</v>
      </c>
      <c r="O36" s="108">
        <v>0.50139999999999996</v>
      </c>
      <c r="P36" s="102"/>
      <c r="Q36" s="113">
        <v>7</v>
      </c>
      <c r="R36" s="113">
        <v>7</v>
      </c>
      <c r="S36" s="113">
        <v>248</v>
      </c>
      <c r="T36" s="108">
        <v>0.34599999999999997</v>
      </c>
      <c r="U36" s="100"/>
    </row>
    <row r="37" spans="2:21" x14ac:dyDescent="0.25">
      <c r="B37" s="5" t="s">
        <v>35</v>
      </c>
      <c r="C37" s="113">
        <v>1</v>
      </c>
      <c r="D37" s="113">
        <v>103</v>
      </c>
      <c r="E37" s="115">
        <v>16</v>
      </c>
      <c r="F37" s="115">
        <v>224</v>
      </c>
      <c r="G37" s="115">
        <v>127</v>
      </c>
      <c r="H37" s="115">
        <v>2196</v>
      </c>
      <c r="I37" s="111">
        <v>0.6</v>
      </c>
      <c r="J37" s="102"/>
      <c r="K37" s="115">
        <v>13</v>
      </c>
      <c r="L37" s="113">
        <v>53</v>
      </c>
      <c r="M37" s="113">
        <v>25</v>
      </c>
      <c r="N37" s="113">
        <v>673</v>
      </c>
      <c r="O37" s="108">
        <v>0.6</v>
      </c>
      <c r="P37" s="102"/>
      <c r="Q37" s="115">
        <v>7</v>
      </c>
      <c r="R37" s="113">
        <v>10</v>
      </c>
      <c r="S37" s="113">
        <v>248</v>
      </c>
      <c r="T37" s="108">
        <v>0.6</v>
      </c>
      <c r="U37" s="100"/>
    </row>
    <row r="38" spans="2:21" x14ac:dyDescent="0.25">
      <c r="B38" s="5" t="s">
        <v>36</v>
      </c>
      <c r="C38" s="113">
        <v>1</v>
      </c>
      <c r="D38" s="113">
        <v>37</v>
      </c>
      <c r="E38" s="113">
        <v>4</v>
      </c>
      <c r="F38" s="113">
        <v>46</v>
      </c>
      <c r="G38" s="113">
        <v>34</v>
      </c>
      <c r="H38" s="113">
        <v>852</v>
      </c>
      <c r="I38" s="108">
        <v>0.6</v>
      </c>
      <c r="J38" s="102"/>
      <c r="K38" s="113">
        <v>3</v>
      </c>
      <c r="L38" s="113">
        <v>7</v>
      </c>
      <c r="M38" s="113">
        <v>7</v>
      </c>
      <c r="N38" s="113">
        <v>239</v>
      </c>
      <c r="O38" s="108">
        <v>0.8</v>
      </c>
      <c r="P38" s="102"/>
      <c r="Q38" s="113">
        <v>2</v>
      </c>
      <c r="R38" s="113">
        <v>2</v>
      </c>
      <c r="S38" s="113">
        <v>95</v>
      </c>
      <c r="T38" s="108">
        <v>0.7</v>
      </c>
      <c r="U38" s="100"/>
    </row>
    <row r="39" spans="2:21" x14ac:dyDescent="0.25">
      <c r="B39" s="95" t="s">
        <v>95</v>
      </c>
      <c r="C39" s="114">
        <v>4</v>
      </c>
      <c r="D39" s="114">
        <v>512</v>
      </c>
      <c r="E39" s="114">
        <v>73</v>
      </c>
      <c r="F39" s="114">
        <v>1274</v>
      </c>
      <c r="G39" s="114">
        <v>1028</v>
      </c>
      <c r="H39" s="114">
        <v>24590</v>
      </c>
      <c r="I39" s="109">
        <v>0.59397500000000003</v>
      </c>
      <c r="J39" s="102"/>
      <c r="K39" s="114">
        <v>67</v>
      </c>
      <c r="L39" s="114">
        <v>284</v>
      </c>
      <c r="M39" s="114">
        <v>202</v>
      </c>
      <c r="N39" s="114">
        <v>5471</v>
      </c>
      <c r="O39" s="109">
        <v>0.63630000000000009</v>
      </c>
      <c r="P39" s="102"/>
      <c r="Q39" s="114">
        <v>52</v>
      </c>
      <c r="R39" s="114">
        <v>69</v>
      </c>
      <c r="S39" s="114">
        <v>2274</v>
      </c>
      <c r="T39" s="109">
        <v>0.53232499999999994</v>
      </c>
    </row>
    <row r="40" spans="2:21" ht="7.5" customHeight="1" x14ac:dyDescent="0.25">
      <c r="B40" s="8"/>
      <c r="C40" s="8"/>
      <c r="D40" s="8"/>
      <c r="E40" s="8"/>
      <c r="F40" s="8"/>
      <c r="G40" s="8"/>
      <c r="H40" s="8"/>
      <c r="I40" s="8"/>
      <c r="J40" s="106"/>
      <c r="K40" s="8"/>
      <c r="L40" s="8"/>
      <c r="M40" s="8"/>
      <c r="N40" s="8"/>
      <c r="O40" s="8"/>
      <c r="P40" s="106"/>
      <c r="Q40" s="8"/>
      <c r="R40" s="8"/>
      <c r="S40" s="8"/>
      <c r="T40" s="8"/>
    </row>
    <row r="41" spans="2:21" ht="15.75" customHeight="1" x14ac:dyDescent="0.25">
      <c r="B41" s="138" t="s">
        <v>99</v>
      </c>
      <c r="C41" s="133" t="s">
        <v>23</v>
      </c>
      <c r="D41" s="133"/>
      <c r="E41" s="133"/>
      <c r="F41" s="133"/>
      <c r="G41" s="133"/>
      <c r="H41" s="133"/>
      <c r="I41" s="133"/>
      <c r="J41" s="102"/>
      <c r="K41" s="134" t="s">
        <v>21</v>
      </c>
      <c r="L41" s="135"/>
      <c r="M41" s="135"/>
      <c r="N41" s="135"/>
      <c r="O41" s="136"/>
      <c r="P41" s="102"/>
      <c r="Q41" s="132" t="s">
        <v>22</v>
      </c>
      <c r="R41" s="132"/>
      <c r="S41" s="132"/>
      <c r="T41" s="132"/>
    </row>
    <row r="42" spans="2:21" ht="15" customHeight="1" x14ac:dyDescent="0.25">
      <c r="B42" s="139"/>
      <c r="C42" s="10" t="s">
        <v>12</v>
      </c>
      <c r="D42" s="10" t="s">
        <v>6</v>
      </c>
      <c r="E42" s="10" t="s">
        <v>5</v>
      </c>
      <c r="F42" s="10" t="s">
        <v>14</v>
      </c>
      <c r="G42" s="10" t="s">
        <v>10</v>
      </c>
      <c r="H42" s="10" t="s">
        <v>15</v>
      </c>
      <c r="I42" s="10" t="s">
        <v>16</v>
      </c>
      <c r="J42" s="105"/>
      <c r="K42" s="10" t="s">
        <v>5</v>
      </c>
      <c r="L42" s="10" t="s">
        <v>9</v>
      </c>
      <c r="M42" s="10" t="s">
        <v>10</v>
      </c>
      <c r="N42" s="10" t="s">
        <v>15</v>
      </c>
      <c r="O42" s="10" t="s">
        <v>16</v>
      </c>
      <c r="P42" s="105"/>
      <c r="Q42" s="10" t="s">
        <v>5</v>
      </c>
      <c r="R42" s="9" t="s">
        <v>10</v>
      </c>
      <c r="S42" s="9" t="s">
        <v>15</v>
      </c>
      <c r="T42" s="9" t="s">
        <v>16</v>
      </c>
    </row>
    <row r="43" spans="2:21" ht="15.75" x14ac:dyDescent="0.25">
      <c r="B43" s="96" t="s">
        <v>38</v>
      </c>
      <c r="C43" s="117">
        <v>27</v>
      </c>
      <c r="D43" s="117">
        <v>2220</v>
      </c>
      <c r="E43" s="117">
        <v>254</v>
      </c>
      <c r="F43" s="117">
        <v>4469</v>
      </c>
      <c r="G43" s="117">
        <v>3120</v>
      </c>
      <c r="H43" s="117">
        <v>80667</v>
      </c>
      <c r="I43" s="112">
        <v>0.61361764705882349</v>
      </c>
      <c r="J43" s="105"/>
      <c r="K43" s="117">
        <v>229</v>
      </c>
      <c r="L43" s="117">
        <v>830</v>
      </c>
      <c r="M43" s="117">
        <v>665</v>
      </c>
      <c r="N43" s="117">
        <v>19573</v>
      </c>
      <c r="O43" s="112">
        <v>0.64069999999999994</v>
      </c>
      <c r="P43" s="105"/>
      <c r="Q43" s="117">
        <v>196</v>
      </c>
      <c r="R43" s="117">
        <v>229</v>
      </c>
      <c r="S43" s="117">
        <v>7608</v>
      </c>
      <c r="T43" s="112">
        <v>0.49987647058823514</v>
      </c>
    </row>
    <row r="44" spans="2:21" x14ac:dyDescent="0.25">
      <c r="N44" s="107"/>
    </row>
    <row r="45" spans="2:21" x14ac:dyDescent="0.25">
      <c r="C45" s="57"/>
    </row>
    <row r="46" spans="2:21" x14ac:dyDescent="0.25">
      <c r="N46" s="107"/>
    </row>
  </sheetData>
  <mergeCells count="25">
    <mergeCell ref="C33:I33"/>
    <mergeCell ref="Q11:T11"/>
    <mergeCell ref="Q20:T20"/>
    <mergeCell ref="Q26:T26"/>
    <mergeCell ref="Q33:T33"/>
    <mergeCell ref="K11:O11"/>
    <mergeCell ref="K20:O20"/>
    <mergeCell ref="K26:O26"/>
    <mergeCell ref="K33:O33"/>
    <mergeCell ref="Q3:T3"/>
    <mergeCell ref="C41:I41"/>
    <mergeCell ref="K41:O41"/>
    <mergeCell ref="B1:T1"/>
    <mergeCell ref="B41:B42"/>
    <mergeCell ref="B33:B34"/>
    <mergeCell ref="B26:B27"/>
    <mergeCell ref="B20:B21"/>
    <mergeCell ref="B11:B12"/>
    <mergeCell ref="B3:B4"/>
    <mergeCell ref="Q41:T41"/>
    <mergeCell ref="K3:O3"/>
    <mergeCell ref="C3:I3"/>
    <mergeCell ref="C11:I11"/>
    <mergeCell ref="C20:I20"/>
    <mergeCell ref="C26:I26"/>
  </mergeCells>
  <printOptions horizontalCentered="1" verticalCentered="1"/>
  <pageMargins left="0.23622047244094491" right="0.23622047244094491" top="0.15748031496062992" bottom="0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29"/>
  <sheetViews>
    <sheetView showGridLines="0" topLeftCell="A5" workbookViewId="0">
      <selection activeCell="D20" sqref="D20"/>
    </sheetView>
  </sheetViews>
  <sheetFormatPr defaultRowHeight="15" x14ac:dyDescent="0.25"/>
  <cols>
    <col min="1" max="1" width="2.85546875" style="61" customWidth="1"/>
    <col min="2" max="2" width="28.28515625" customWidth="1"/>
    <col min="3" max="3" width="25" customWidth="1"/>
    <col min="4" max="4" width="24.140625" customWidth="1"/>
    <col min="5" max="5" width="24.85546875" customWidth="1"/>
  </cols>
  <sheetData>
    <row r="1" spans="1:8" ht="4.5" customHeight="1" thickBot="1" x14ac:dyDescent="0.3"/>
    <row r="2" spans="1:8" ht="23.25" x14ac:dyDescent="0.35">
      <c r="B2" s="142" t="s">
        <v>70</v>
      </c>
      <c r="C2" s="143"/>
      <c r="D2" s="143"/>
      <c r="E2" s="144"/>
    </row>
    <row r="3" spans="1:8" ht="3.75" customHeight="1" x14ac:dyDescent="0.35">
      <c r="B3" s="63"/>
      <c r="C3" s="26"/>
      <c r="D3" s="26"/>
      <c r="E3" s="27"/>
    </row>
    <row r="4" spans="1:8" ht="23.25" x14ac:dyDescent="0.35">
      <c r="B4" s="152" t="s">
        <v>69</v>
      </c>
      <c r="C4" s="153"/>
      <c r="D4" s="153"/>
      <c r="E4" s="154"/>
    </row>
    <row r="5" spans="1:8" ht="3" customHeight="1" x14ac:dyDescent="0.35">
      <c r="B5" s="63"/>
      <c r="C5" s="26"/>
      <c r="D5" s="26"/>
      <c r="E5" s="27"/>
    </row>
    <row r="6" spans="1:8" ht="23.25" x14ac:dyDescent="0.35">
      <c r="B6" s="152" t="s">
        <v>96</v>
      </c>
      <c r="C6" s="153"/>
      <c r="D6" s="153"/>
      <c r="E6" s="154"/>
    </row>
    <row r="7" spans="1:8" ht="5.25" customHeight="1" thickBot="1" x14ac:dyDescent="0.4">
      <c r="A7" s="62"/>
      <c r="B7" s="58"/>
      <c r="C7" s="59"/>
      <c r="D7" s="59"/>
      <c r="E7" s="60"/>
    </row>
    <row r="8" spans="1:8" ht="15.75" thickBot="1" x14ac:dyDescent="0.3"/>
    <row r="9" spans="1:8" ht="21" customHeight="1" x14ac:dyDescent="0.3">
      <c r="B9" s="145" t="s">
        <v>53</v>
      </c>
      <c r="C9" s="28" t="s">
        <v>54</v>
      </c>
      <c r="D9" s="29" t="s">
        <v>55</v>
      </c>
      <c r="E9" s="30" t="s">
        <v>54</v>
      </c>
    </row>
    <row r="10" spans="1:8" ht="19.5" thickBot="1" x14ac:dyDescent="0.35">
      <c r="B10" s="146"/>
      <c r="C10" s="31" t="s">
        <v>87</v>
      </c>
      <c r="D10" s="32" t="s">
        <v>88</v>
      </c>
      <c r="E10" s="33" t="s">
        <v>90</v>
      </c>
    </row>
    <row r="11" spans="1:8" ht="21.75" thickBot="1" x14ac:dyDescent="0.4">
      <c r="B11" s="34" t="s">
        <v>56</v>
      </c>
      <c r="C11" s="35">
        <v>96067</v>
      </c>
      <c r="D11" s="35">
        <v>3120</v>
      </c>
      <c r="E11" s="35">
        <v>99187</v>
      </c>
    </row>
    <row r="12" spans="1:8" ht="21.75" thickBot="1" x14ac:dyDescent="0.4">
      <c r="B12" s="34" t="s">
        <v>57</v>
      </c>
      <c r="C12" s="35">
        <v>3025137</v>
      </c>
      <c r="D12" s="35">
        <v>80667</v>
      </c>
      <c r="E12" s="35">
        <v>3105804</v>
      </c>
      <c r="F12" s="12"/>
      <c r="G12" s="12"/>
      <c r="H12" s="12"/>
    </row>
    <row r="13" spans="1:8" ht="17.25" customHeight="1" x14ac:dyDescent="0.35">
      <c r="B13" s="36"/>
      <c r="C13" s="37"/>
      <c r="D13" s="37"/>
      <c r="E13" s="37"/>
    </row>
    <row r="14" spans="1:8" ht="11.25" customHeight="1" thickBot="1" x14ac:dyDescent="0.4">
      <c r="B14" s="38"/>
      <c r="C14" s="38"/>
      <c r="D14" s="38"/>
      <c r="E14" s="38"/>
    </row>
    <row r="15" spans="1:8" ht="21" customHeight="1" x14ac:dyDescent="0.3">
      <c r="B15" s="147" t="s">
        <v>58</v>
      </c>
      <c r="C15" s="39" t="s">
        <v>54</v>
      </c>
      <c r="D15" s="40" t="s">
        <v>55</v>
      </c>
      <c r="E15" s="41" t="s">
        <v>54</v>
      </c>
    </row>
    <row r="16" spans="1:8" ht="19.5" thickBot="1" x14ac:dyDescent="0.35">
      <c r="B16" s="148"/>
      <c r="C16" s="42" t="s">
        <v>89</v>
      </c>
      <c r="D16" s="43" t="s">
        <v>88</v>
      </c>
      <c r="E16" s="44" t="s">
        <v>91</v>
      </c>
    </row>
    <row r="17" spans="2:5" ht="21.75" thickBot="1" x14ac:dyDescent="0.4">
      <c r="B17" s="45" t="s">
        <v>56</v>
      </c>
      <c r="C17" s="46">
        <v>16328</v>
      </c>
      <c r="D17" s="46">
        <v>665</v>
      </c>
      <c r="E17" s="46">
        <v>16993</v>
      </c>
    </row>
    <row r="18" spans="2:5" ht="21.75" thickBot="1" x14ac:dyDescent="0.4">
      <c r="B18" s="45" t="s">
        <v>57</v>
      </c>
      <c r="C18" s="46">
        <v>545945</v>
      </c>
      <c r="D18" s="46">
        <v>19573</v>
      </c>
      <c r="E18" s="46">
        <v>565518</v>
      </c>
    </row>
    <row r="19" spans="2:5" ht="12.75" customHeight="1" x14ac:dyDescent="0.35">
      <c r="B19" s="36"/>
      <c r="C19" s="37"/>
      <c r="D19" s="37"/>
      <c r="E19" s="37"/>
    </row>
    <row r="20" spans="2:5" ht="13.5" customHeight="1" thickBot="1" x14ac:dyDescent="0.4">
      <c r="B20" s="38"/>
      <c r="C20" s="38"/>
      <c r="D20" s="38"/>
      <c r="E20" s="38"/>
    </row>
    <row r="21" spans="2:5" ht="21" customHeight="1" x14ac:dyDescent="0.3">
      <c r="B21" s="150" t="s">
        <v>59</v>
      </c>
      <c r="C21" s="47" t="s">
        <v>54</v>
      </c>
      <c r="D21" s="48" t="s">
        <v>55</v>
      </c>
      <c r="E21" s="49" t="s">
        <v>54</v>
      </c>
    </row>
    <row r="22" spans="2:5" ht="19.5" thickBot="1" x14ac:dyDescent="0.35">
      <c r="B22" s="151"/>
      <c r="C22" s="50" t="s">
        <v>92</v>
      </c>
      <c r="D22" s="51" t="s">
        <v>88</v>
      </c>
      <c r="E22" s="52" t="s">
        <v>93</v>
      </c>
    </row>
    <row r="23" spans="2:5" ht="21.75" thickBot="1" x14ac:dyDescent="0.4">
      <c r="B23" s="53" t="s">
        <v>56</v>
      </c>
      <c r="C23" s="54">
        <v>4030</v>
      </c>
      <c r="D23" s="54">
        <v>229</v>
      </c>
      <c r="E23" s="54">
        <v>4259</v>
      </c>
    </row>
    <row r="24" spans="2:5" ht="21.75" thickBot="1" x14ac:dyDescent="0.4">
      <c r="B24" s="53" t="s">
        <v>57</v>
      </c>
      <c r="C24" s="54">
        <v>134747</v>
      </c>
      <c r="D24" s="54">
        <v>7608</v>
      </c>
      <c r="E24" s="54">
        <v>142355</v>
      </c>
    </row>
    <row r="25" spans="2:5" ht="12.75" customHeight="1" x14ac:dyDescent="0.35">
      <c r="B25" s="38"/>
      <c r="C25" s="38"/>
      <c r="D25" s="38"/>
      <c r="E25" s="38"/>
    </row>
    <row r="26" spans="2:5" ht="8.25" customHeight="1" x14ac:dyDescent="0.25"/>
    <row r="27" spans="2:5" ht="8.25" customHeight="1" x14ac:dyDescent="0.25"/>
    <row r="28" spans="2:5" ht="18.75" x14ac:dyDescent="0.3">
      <c r="B28" s="149" t="s">
        <v>98</v>
      </c>
      <c r="C28" s="149"/>
      <c r="D28" s="149"/>
      <c r="E28" s="149"/>
    </row>
    <row r="29" spans="2:5" ht="18.75" x14ac:dyDescent="0.3">
      <c r="B29" s="149" t="s">
        <v>97</v>
      </c>
      <c r="C29" s="149"/>
      <c r="D29" s="149"/>
      <c r="E29" s="149"/>
    </row>
  </sheetData>
  <mergeCells count="8">
    <mergeCell ref="B2:E2"/>
    <mergeCell ref="B9:B10"/>
    <mergeCell ref="B15:B16"/>
    <mergeCell ref="B28:E28"/>
    <mergeCell ref="B29:E29"/>
    <mergeCell ref="B21:B22"/>
    <mergeCell ref="B6:E6"/>
    <mergeCell ref="B4:E4"/>
  </mergeCells>
  <pageMargins left="0.511811024" right="0.511811024" top="0.78740157499999996" bottom="0.78740157499999996" header="0.31496062000000002" footer="0.31496062000000002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Z34"/>
  <sheetViews>
    <sheetView showGridLines="0" tabSelected="1" workbookViewId="0">
      <selection activeCell="C8" sqref="C8"/>
    </sheetView>
  </sheetViews>
  <sheetFormatPr defaultRowHeight="15" x14ac:dyDescent="0.25"/>
  <cols>
    <col min="2" max="2" width="39.7109375" customWidth="1"/>
    <col min="3" max="3" width="13.7109375" customWidth="1"/>
    <col min="4" max="4" width="4.28515625" customWidth="1"/>
    <col min="5" max="5" width="39.7109375" customWidth="1"/>
    <col min="6" max="6" width="13.7109375" customWidth="1"/>
  </cols>
  <sheetData>
    <row r="1" spans="2:26" ht="15.75" thickBot="1" x14ac:dyDescent="0.3"/>
    <row r="2" spans="2:26" ht="18.75" x14ac:dyDescent="0.3">
      <c r="B2" s="157" t="s">
        <v>1</v>
      </c>
      <c r="C2" s="158"/>
      <c r="E2" s="157" t="s">
        <v>1</v>
      </c>
      <c r="F2" s="158"/>
    </row>
    <row r="3" spans="2:26" ht="18.75" x14ac:dyDescent="0.3">
      <c r="B3" s="159" t="s">
        <v>71</v>
      </c>
      <c r="C3" s="160"/>
      <c r="E3" s="159" t="s">
        <v>71</v>
      </c>
      <c r="F3" s="160"/>
    </row>
    <row r="4" spans="2:26" ht="7.5" customHeight="1" x14ac:dyDescent="0.3">
      <c r="B4" s="124"/>
      <c r="C4" s="125"/>
      <c r="E4" s="83"/>
      <c r="F4" s="123"/>
    </row>
    <row r="5" spans="2:26" ht="19.5" thickBot="1" x14ac:dyDescent="0.35">
      <c r="B5" s="161" t="s">
        <v>85</v>
      </c>
      <c r="C5" s="162"/>
      <c r="E5" s="163" t="s">
        <v>86</v>
      </c>
      <c r="F5" s="164"/>
    </row>
    <row r="6" spans="2:26" ht="15.75" thickBot="1" x14ac:dyDescent="0.3">
      <c r="B6" s="25"/>
      <c r="C6" s="25"/>
      <c r="D6" s="1"/>
      <c r="E6" s="1"/>
      <c r="F6" s="1"/>
      <c r="G6" s="1"/>
      <c r="H6" s="1"/>
      <c r="I6" s="1"/>
      <c r="J6" s="1"/>
      <c r="K6" s="1"/>
      <c r="L6" s="1"/>
    </row>
    <row r="7" spans="2:26" ht="16.5" thickBot="1" x14ac:dyDescent="0.3">
      <c r="B7" s="155" t="s">
        <v>73</v>
      </c>
      <c r="C7" s="156"/>
      <c r="D7" s="4"/>
      <c r="G7" s="16"/>
      <c r="H7" s="3"/>
      <c r="I7" s="3"/>
      <c r="J7" s="3"/>
      <c r="K7" s="3" t="s">
        <v>43</v>
      </c>
      <c r="L7" s="3" t="s">
        <v>0</v>
      </c>
      <c r="U7" t="s">
        <v>0</v>
      </c>
      <c r="V7" t="s">
        <v>0</v>
      </c>
    </row>
    <row r="8" spans="2:26" ht="16.5" thickBot="1" x14ac:dyDescent="0.3">
      <c r="B8" s="22" t="s">
        <v>4</v>
      </c>
      <c r="C8" s="66">
        <v>27</v>
      </c>
      <c r="D8" s="4"/>
      <c r="E8" s="155" t="s">
        <v>73</v>
      </c>
      <c r="F8" s="156"/>
      <c r="G8" s="16"/>
      <c r="H8" s="3"/>
      <c r="I8" s="3"/>
      <c r="J8" s="3"/>
      <c r="K8" s="3" t="s">
        <v>0</v>
      </c>
      <c r="L8" s="3"/>
      <c r="P8" t="s">
        <v>0</v>
      </c>
      <c r="T8" t="s">
        <v>0</v>
      </c>
      <c r="Z8" t="s">
        <v>0</v>
      </c>
    </row>
    <row r="9" spans="2:26" ht="16.5" thickBot="1" x14ac:dyDescent="0.3">
      <c r="B9" s="21" t="s">
        <v>39</v>
      </c>
      <c r="C9" s="67">
        <v>2220</v>
      </c>
      <c r="D9" s="4"/>
      <c r="E9" s="70" t="s">
        <v>45</v>
      </c>
      <c r="F9" s="71">
        <v>317</v>
      </c>
      <c r="G9" s="16"/>
      <c r="H9" s="3"/>
      <c r="I9" s="3"/>
      <c r="J9" s="3"/>
      <c r="K9" s="3" t="s">
        <v>0</v>
      </c>
      <c r="L9" s="3"/>
      <c r="P9" t="s">
        <v>0</v>
      </c>
      <c r="T9" t="s">
        <v>0</v>
      </c>
      <c r="Z9" t="s">
        <v>0</v>
      </c>
    </row>
    <row r="10" spans="2:26" ht="16.5" thickBot="1" x14ac:dyDescent="0.3">
      <c r="B10" s="24" t="s">
        <v>40</v>
      </c>
      <c r="C10" s="68">
        <v>254</v>
      </c>
      <c r="D10" s="4"/>
      <c r="E10" s="72" t="s">
        <v>44</v>
      </c>
      <c r="F10" s="73">
        <v>22</v>
      </c>
      <c r="G10" s="16"/>
      <c r="H10" s="3"/>
      <c r="I10" s="3"/>
      <c r="J10" s="3"/>
      <c r="K10" s="3" t="s">
        <v>0</v>
      </c>
      <c r="L10" s="3"/>
      <c r="P10" t="s">
        <v>0</v>
      </c>
      <c r="T10" t="s">
        <v>0</v>
      </c>
      <c r="Z10" t="s">
        <v>0</v>
      </c>
    </row>
    <row r="11" spans="2:26" ht="16.5" thickBot="1" x14ac:dyDescent="0.3">
      <c r="B11" s="21" t="s">
        <v>8</v>
      </c>
      <c r="C11" s="66">
        <v>4469</v>
      </c>
      <c r="D11" s="4"/>
      <c r="E11" s="72" t="s">
        <v>47</v>
      </c>
      <c r="F11" s="73">
        <v>472</v>
      </c>
      <c r="G11" s="16"/>
      <c r="H11" s="3"/>
      <c r="I11" s="3"/>
      <c r="J11" s="3"/>
      <c r="K11" s="3" t="s">
        <v>0</v>
      </c>
      <c r="L11" s="3"/>
      <c r="P11" t="s">
        <v>0</v>
      </c>
      <c r="Z11" t="s">
        <v>0</v>
      </c>
    </row>
    <row r="12" spans="2:26" ht="16.5" thickBot="1" x14ac:dyDescent="0.3">
      <c r="B12" s="21" t="s">
        <v>10</v>
      </c>
      <c r="C12" s="66">
        <v>3120</v>
      </c>
      <c r="D12" s="4"/>
      <c r="E12" s="72" t="s">
        <v>50</v>
      </c>
      <c r="F12" s="73">
        <v>3750</v>
      </c>
      <c r="G12" s="17"/>
      <c r="H12" s="3"/>
      <c r="I12" s="3"/>
      <c r="J12" s="3"/>
      <c r="K12" s="3"/>
      <c r="L12" s="3"/>
    </row>
    <row r="13" spans="2:26" ht="16.5" thickBot="1" x14ac:dyDescent="0.3">
      <c r="B13" s="21" t="s">
        <v>11</v>
      </c>
      <c r="C13" s="66">
        <v>80667</v>
      </c>
      <c r="D13" s="4"/>
      <c r="E13" s="74" t="s">
        <v>51</v>
      </c>
      <c r="F13" s="75">
        <v>97870</v>
      </c>
      <c r="G13" s="17"/>
      <c r="H13" s="3"/>
      <c r="I13" s="3"/>
      <c r="J13" s="3"/>
      <c r="K13" s="3"/>
      <c r="L13" s="3"/>
    </row>
    <row r="14" spans="2:26" ht="16.5" thickBot="1" x14ac:dyDescent="0.3">
      <c r="B14" s="21" t="s">
        <v>42</v>
      </c>
      <c r="C14" s="69">
        <v>0.6128529411764706</v>
      </c>
      <c r="D14" s="3"/>
      <c r="E14" s="14"/>
      <c r="F14" s="18"/>
      <c r="G14" s="17"/>
      <c r="H14" s="3"/>
      <c r="I14" s="3"/>
      <c r="J14" s="3"/>
      <c r="K14" s="3"/>
      <c r="L14" s="3"/>
    </row>
    <row r="15" spans="2:26" ht="4.5" customHeight="1" x14ac:dyDescent="0.25">
      <c r="E15" s="15"/>
      <c r="F15" s="19"/>
      <c r="G15" s="20"/>
      <c r="H15" s="3"/>
      <c r="I15" s="3"/>
      <c r="J15" s="3"/>
      <c r="K15" s="3"/>
      <c r="L15" s="3"/>
    </row>
    <row r="16" spans="2:26" ht="15.75" thickBot="1" x14ac:dyDescent="0.3">
      <c r="E16" s="15"/>
      <c r="F16" s="19"/>
      <c r="G16" s="20"/>
    </row>
    <row r="17" spans="2:7" ht="16.5" thickBot="1" x14ac:dyDescent="0.3">
      <c r="B17" s="155" t="s">
        <v>2</v>
      </c>
      <c r="C17" s="156"/>
      <c r="E17" s="155" t="s">
        <v>2</v>
      </c>
      <c r="F17" s="156"/>
      <c r="G17" s="20"/>
    </row>
    <row r="18" spans="2:7" ht="16.5" thickBot="1" x14ac:dyDescent="0.3">
      <c r="B18" s="21" t="s">
        <v>7</v>
      </c>
      <c r="C18" s="23">
        <v>229</v>
      </c>
      <c r="E18" s="72" t="s">
        <v>44</v>
      </c>
      <c r="F18" s="71">
        <v>13</v>
      </c>
      <c r="G18" s="20"/>
    </row>
    <row r="19" spans="2:7" ht="16.5" thickBot="1" x14ac:dyDescent="0.3">
      <c r="B19" s="64" t="s">
        <v>9</v>
      </c>
      <c r="C19" s="23">
        <v>822</v>
      </c>
      <c r="E19" s="72" t="s">
        <v>46</v>
      </c>
      <c r="F19" s="73">
        <v>106</v>
      </c>
      <c r="G19" s="20"/>
    </row>
    <row r="20" spans="2:7" ht="16.5" thickBot="1" x14ac:dyDescent="0.3">
      <c r="B20" s="21" t="s">
        <v>10</v>
      </c>
      <c r="C20" s="23">
        <v>665</v>
      </c>
      <c r="E20" s="72" t="s">
        <v>48</v>
      </c>
      <c r="F20" s="73">
        <v>869</v>
      </c>
      <c r="G20" s="20"/>
    </row>
    <row r="21" spans="2:7" ht="16.5" thickBot="1" x14ac:dyDescent="0.3">
      <c r="B21" s="24" t="s">
        <v>11</v>
      </c>
      <c r="C21" s="23">
        <v>19573</v>
      </c>
      <c r="E21" s="74" t="s">
        <v>49</v>
      </c>
      <c r="F21" s="75">
        <v>26589</v>
      </c>
      <c r="G21" s="20"/>
    </row>
    <row r="22" spans="2:7" ht="16.5" thickBot="1" x14ac:dyDescent="0.3">
      <c r="B22" s="21" t="s">
        <v>41</v>
      </c>
      <c r="C22" s="56">
        <v>0.63958235294117649</v>
      </c>
      <c r="E22" s="15"/>
      <c r="F22" s="19"/>
      <c r="G22" s="20"/>
    </row>
    <row r="23" spans="2:7" x14ac:dyDescent="0.25">
      <c r="E23" s="15"/>
      <c r="F23" s="19"/>
      <c r="G23" s="20"/>
    </row>
    <row r="24" spans="2:7" ht="2.25" customHeight="1" x14ac:dyDescent="0.25">
      <c r="E24" s="15"/>
      <c r="F24" s="19"/>
      <c r="G24" s="20"/>
    </row>
    <row r="25" spans="2:7" ht="3.75" customHeight="1" thickBot="1" x14ac:dyDescent="0.3">
      <c r="E25" s="15"/>
      <c r="F25" s="19"/>
      <c r="G25" s="20"/>
    </row>
    <row r="26" spans="2:7" ht="16.5" thickBot="1" x14ac:dyDescent="0.3">
      <c r="B26" s="155" t="s">
        <v>3</v>
      </c>
      <c r="C26" s="156"/>
      <c r="E26" s="155" t="s">
        <v>3</v>
      </c>
      <c r="F26" s="156"/>
      <c r="G26" s="20"/>
    </row>
    <row r="27" spans="2:7" ht="16.5" thickBot="1" x14ac:dyDescent="0.3">
      <c r="B27" s="21" t="s">
        <v>7</v>
      </c>
      <c r="C27" s="23">
        <v>196</v>
      </c>
      <c r="E27" s="72" t="s">
        <v>44</v>
      </c>
      <c r="F27" s="71">
        <v>15</v>
      </c>
      <c r="G27" s="20" t="s">
        <v>0</v>
      </c>
    </row>
    <row r="28" spans="2:7" ht="16.5" thickBot="1" x14ac:dyDescent="0.3">
      <c r="B28" s="64" t="s">
        <v>10</v>
      </c>
      <c r="C28" s="23">
        <v>229</v>
      </c>
      <c r="E28" s="72" t="s">
        <v>52</v>
      </c>
      <c r="F28" s="73">
        <v>287</v>
      </c>
      <c r="G28" s="20" t="s">
        <v>0</v>
      </c>
    </row>
    <row r="29" spans="2:7" ht="16.5" thickBot="1" x14ac:dyDescent="0.3">
      <c r="B29" s="21" t="s">
        <v>11</v>
      </c>
      <c r="C29" s="23">
        <v>7608</v>
      </c>
      <c r="E29" s="74" t="s">
        <v>51</v>
      </c>
      <c r="F29" s="75">
        <v>11101</v>
      </c>
      <c r="G29" s="20" t="s">
        <v>0</v>
      </c>
    </row>
    <row r="30" spans="2:7" ht="16.5" thickBot="1" x14ac:dyDescent="0.3">
      <c r="B30" s="21" t="s">
        <v>41</v>
      </c>
      <c r="C30" s="56">
        <v>0.49267058823529408</v>
      </c>
      <c r="E30" s="15"/>
      <c r="F30" s="19"/>
      <c r="G30" s="20"/>
    </row>
    <row r="31" spans="2:7" x14ac:dyDescent="0.25">
      <c r="E31" s="15"/>
      <c r="F31" s="19"/>
      <c r="G31" s="20"/>
    </row>
    <row r="32" spans="2:7" x14ac:dyDescent="0.25">
      <c r="E32" s="15"/>
      <c r="F32" s="19"/>
      <c r="G32" s="20"/>
    </row>
    <row r="33" spans="5:7" x14ac:dyDescent="0.25">
      <c r="E33" s="15"/>
      <c r="F33" s="19"/>
      <c r="G33" s="20"/>
    </row>
    <row r="34" spans="5:7" x14ac:dyDescent="0.25">
      <c r="E34" s="15"/>
      <c r="F34" s="19"/>
      <c r="G34" s="20"/>
    </row>
  </sheetData>
  <mergeCells count="12">
    <mergeCell ref="E17:F17"/>
    <mergeCell ref="E26:F26"/>
    <mergeCell ref="E8:F8"/>
    <mergeCell ref="E2:F2"/>
    <mergeCell ref="E3:F3"/>
    <mergeCell ref="E5:F5"/>
    <mergeCell ref="B7:C7"/>
    <mergeCell ref="B26:C26"/>
    <mergeCell ref="B17:C17"/>
    <mergeCell ref="B2:C2"/>
    <mergeCell ref="B3:C3"/>
    <mergeCell ref="B5:C5"/>
  </mergeCells>
  <pageMargins left="0.511811024" right="0.511811024" top="0.78740157499999996" bottom="0.78740157499999996" header="0.31496062000000002" footer="0.31496062000000002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B1:S42"/>
  <sheetViews>
    <sheetView showGridLines="0" workbookViewId="0">
      <pane xSplit="2" ySplit="6" topLeftCell="C28" activePane="bottomRight" state="frozen"/>
      <selection pane="topRight" activeCell="C1" sqref="C1"/>
      <selection pane="bottomLeft" activeCell="A7" sqref="A7"/>
      <selection pane="bottomRight" activeCell="K36" sqref="K36"/>
    </sheetView>
  </sheetViews>
  <sheetFormatPr defaultRowHeight="15" x14ac:dyDescent="0.25"/>
  <cols>
    <col min="1" max="1" width="1.5703125" customWidth="1"/>
    <col min="2" max="2" width="11.5703125" customWidth="1"/>
    <col min="3" max="6" width="9.28515625" bestFit="1" customWidth="1"/>
    <col min="7" max="7" width="9.140625" customWidth="1"/>
    <col min="8" max="8" width="2.28515625" customWidth="1"/>
    <col min="9" max="9" width="7.7109375" customWidth="1"/>
    <col min="12" max="12" width="8.85546875" customWidth="1"/>
    <col min="13" max="13" width="2.85546875" customWidth="1"/>
    <col min="14" max="14" width="7.7109375" customWidth="1"/>
    <col min="17" max="17" width="3.140625" bestFit="1" customWidth="1"/>
  </cols>
  <sheetData>
    <row r="1" spans="2:19" ht="3.75" customHeight="1" x14ac:dyDescent="0.25"/>
    <row r="2" spans="2:19" ht="18.75" x14ac:dyDescent="0.3">
      <c r="B2" s="165" t="s">
        <v>37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2:19" ht="18.75" customHeight="1" x14ac:dyDescent="0.25">
      <c r="B3" s="166" t="s">
        <v>94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</row>
    <row r="4" spans="2:19" ht="3.75" customHeight="1" x14ac:dyDescent="0.25"/>
    <row r="5" spans="2:19" x14ac:dyDescent="0.25">
      <c r="B5" s="170" t="s">
        <v>63</v>
      </c>
      <c r="C5" s="167" t="s">
        <v>23</v>
      </c>
      <c r="D5" s="168"/>
      <c r="E5" s="168"/>
      <c r="F5" s="168"/>
      <c r="G5" s="169"/>
      <c r="H5" s="2"/>
      <c r="I5" s="172" t="s">
        <v>21</v>
      </c>
      <c r="J5" s="172"/>
      <c r="K5" s="172"/>
      <c r="L5" s="172"/>
      <c r="M5" s="2"/>
      <c r="N5" s="173" t="s">
        <v>22</v>
      </c>
      <c r="O5" s="173"/>
      <c r="P5" s="173"/>
    </row>
    <row r="6" spans="2:19" x14ac:dyDescent="0.25">
      <c r="B6" s="171"/>
      <c r="C6" s="78" t="s">
        <v>6</v>
      </c>
      <c r="D6" s="78" t="s">
        <v>13</v>
      </c>
      <c r="E6" s="78" t="s">
        <v>14</v>
      </c>
      <c r="F6" s="78" t="s">
        <v>10</v>
      </c>
      <c r="G6" s="78" t="s">
        <v>15</v>
      </c>
      <c r="H6" s="79"/>
      <c r="I6" s="78" t="s">
        <v>13</v>
      </c>
      <c r="J6" s="78" t="s">
        <v>9</v>
      </c>
      <c r="K6" s="78" t="s">
        <v>10</v>
      </c>
      <c r="L6" s="78" t="s">
        <v>15</v>
      </c>
      <c r="M6" s="79"/>
      <c r="N6" s="80" t="s">
        <v>5</v>
      </c>
      <c r="O6" s="80" t="s">
        <v>10</v>
      </c>
      <c r="P6" s="80" t="s">
        <v>15</v>
      </c>
    </row>
    <row r="7" spans="2:19" x14ac:dyDescent="0.25">
      <c r="B7" s="5" t="s">
        <v>18</v>
      </c>
      <c r="C7" s="76">
        <v>1</v>
      </c>
      <c r="D7" s="76">
        <v>1</v>
      </c>
      <c r="E7" s="76">
        <v>3</v>
      </c>
      <c r="F7" s="76">
        <v>27</v>
      </c>
      <c r="G7" s="76">
        <v>660</v>
      </c>
      <c r="H7" s="77"/>
      <c r="I7" s="76">
        <v>1</v>
      </c>
      <c r="J7" s="76">
        <v>2</v>
      </c>
      <c r="K7" s="76">
        <v>9</v>
      </c>
      <c r="L7" s="76">
        <v>205</v>
      </c>
      <c r="M7" s="77"/>
      <c r="N7" s="76">
        <v>0</v>
      </c>
      <c r="O7" s="76">
        <v>1</v>
      </c>
      <c r="P7" s="76">
        <v>40</v>
      </c>
    </row>
    <row r="8" spans="2:19" x14ac:dyDescent="0.25">
      <c r="B8" s="5" t="s">
        <v>19</v>
      </c>
      <c r="C8" s="76">
        <v>19</v>
      </c>
      <c r="D8" s="76">
        <v>0</v>
      </c>
      <c r="E8" s="76">
        <v>25</v>
      </c>
      <c r="F8" s="76">
        <v>130</v>
      </c>
      <c r="G8" s="76">
        <v>5540</v>
      </c>
      <c r="H8" s="77"/>
      <c r="I8" s="76">
        <v>0</v>
      </c>
      <c r="J8" s="76">
        <v>0</v>
      </c>
      <c r="K8" s="76">
        <v>32</v>
      </c>
      <c r="L8" s="76">
        <v>1160</v>
      </c>
      <c r="M8" s="77"/>
      <c r="N8" s="76">
        <v>0</v>
      </c>
      <c r="O8" s="76">
        <v>11</v>
      </c>
      <c r="P8" s="76">
        <v>405</v>
      </c>
      <c r="S8" t="s">
        <v>0</v>
      </c>
    </row>
    <row r="9" spans="2:19" x14ac:dyDescent="0.25">
      <c r="B9" s="5" t="s">
        <v>32</v>
      </c>
      <c r="C9" s="76">
        <v>7</v>
      </c>
      <c r="D9" s="76">
        <v>4</v>
      </c>
      <c r="E9" s="76">
        <v>8</v>
      </c>
      <c r="F9" s="76">
        <v>36</v>
      </c>
      <c r="G9" s="76">
        <v>1095</v>
      </c>
      <c r="H9" s="77"/>
      <c r="I9" s="76">
        <v>0</v>
      </c>
      <c r="J9" s="76">
        <v>5</v>
      </c>
      <c r="K9" s="76">
        <v>7</v>
      </c>
      <c r="L9" s="76">
        <v>285</v>
      </c>
      <c r="M9" s="77"/>
      <c r="N9" s="76">
        <v>0</v>
      </c>
      <c r="O9" s="76">
        <v>3</v>
      </c>
      <c r="P9" s="76">
        <v>125</v>
      </c>
    </row>
    <row r="10" spans="2:19" x14ac:dyDescent="0.25">
      <c r="B10" s="5" t="s">
        <v>20</v>
      </c>
      <c r="C10" s="76">
        <v>6</v>
      </c>
      <c r="D10" s="76">
        <v>0</v>
      </c>
      <c r="E10" s="76">
        <v>7</v>
      </c>
      <c r="F10" s="76">
        <v>82</v>
      </c>
      <c r="G10" s="76">
        <v>2260</v>
      </c>
      <c r="H10" s="77"/>
      <c r="I10" s="76">
        <v>0</v>
      </c>
      <c r="J10" s="76">
        <v>0</v>
      </c>
      <c r="K10" s="76">
        <v>21</v>
      </c>
      <c r="L10" s="76">
        <v>665</v>
      </c>
      <c r="M10" s="77"/>
      <c r="N10" s="76">
        <v>1</v>
      </c>
      <c r="O10" s="76">
        <v>9</v>
      </c>
      <c r="P10" s="76">
        <v>290</v>
      </c>
    </row>
    <row r="11" spans="2:19" ht="2.25" customHeight="1" x14ac:dyDescent="0.25">
      <c r="B11" s="6"/>
      <c r="C11" s="7"/>
      <c r="D11" s="6"/>
      <c r="E11" s="6"/>
      <c r="F11" s="7"/>
      <c r="G11" s="6"/>
      <c r="H11" s="6"/>
      <c r="I11" s="7"/>
      <c r="J11" s="6"/>
      <c r="K11" s="6"/>
      <c r="L11" s="6"/>
      <c r="M11" s="6"/>
      <c r="N11" s="6"/>
      <c r="O11" s="6"/>
      <c r="P11" s="6"/>
    </row>
    <row r="12" spans="2:19" x14ac:dyDescent="0.25">
      <c r="B12" s="140" t="s">
        <v>62</v>
      </c>
      <c r="C12" s="167" t="s">
        <v>23</v>
      </c>
      <c r="D12" s="168"/>
      <c r="E12" s="168"/>
      <c r="F12" s="168"/>
      <c r="G12" s="169"/>
      <c r="H12" s="6"/>
      <c r="I12" s="172" t="s">
        <v>21</v>
      </c>
      <c r="J12" s="172"/>
      <c r="K12" s="172"/>
      <c r="L12" s="172"/>
      <c r="M12" s="6"/>
      <c r="N12" s="173" t="s">
        <v>22</v>
      </c>
      <c r="O12" s="173"/>
      <c r="P12" s="173"/>
    </row>
    <row r="13" spans="2:19" x14ac:dyDescent="0.25">
      <c r="B13" s="141"/>
      <c r="C13" s="78" t="s">
        <v>6</v>
      </c>
      <c r="D13" s="78" t="s">
        <v>13</v>
      </c>
      <c r="E13" s="78" t="s">
        <v>14</v>
      </c>
      <c r="F13" s="78" t="s">
        <v>10</v>
      </c>
      <c r="G13" s="78" t="s">
        <v>15</v>
      </c>
      <c r="H13" s="79"/>
      <c r="I13" s="78" t="s">
        <v>13</v>
      </c>
      <c r="J13" s="78" t="s">
        <v>9</v>
      </c>
      <c r="K13" s="78" t="s">
        <v>10</v>
      </c>
      <c r="L13" s="78" t="s">
        <v>15</v>
      </c>
      <c r="M13" s="79"/>
      <c r="N13" s="78" t="s">
        <v>5</v>
      </c>
      <c r="O13" s="80" t="s">
        <v>10</v>
      </c>
      <c r="P13" s="80" t="s">
        <v>15</v>
      </c>
    </row>
    <row r="14" spans="2:19" x14ac:dyDescent="0.25">
      <c r="B14" s="5" t="s">
        <v>17</v>
      </c>
      <c r="C14" s="13">
        <v>15</v>
      </c>
      <c r="D14" s="13">
        <v>0</v>
      </c>
      <c r="E14" s="13">
        <v>26</v>
      </c>
      <c r="F14" s="13">
        <v>209</v>
      </c>
      <c r="G14" s="13">
        <v>5045</v>
      </c>
      <c r="H14" s="77"/>
      <c r="I14" s="13">
        <v>0</v>
      </c>
      <c r="J14" s="13">
        <v>5</v>
      </c>
      <c r="K14" s="13">
        <v>64</v>
      </c>
      <c r="L14" s="13">
        <v>1974</v>
      </c>
      <c r="M14" s="55"/>
      <c r="N14" s="13">
        <v>0</v>
      </c>
      <c r="O14" s="13">
        <v>21</v>
      </c>
      <c r="P14" s="13">
        <v>750</v>
      </c>
    </row>
    <row r="15" spans="2:19" x14ac:dyDescent="0.25">
      <c r="B15" s="5" t="s">
        <v>24</v>
      </c>
      <c r="C15" s="13">
        <v>30</v>
      </c>
      <c r="D15" s="101">
        <v>0</v>
      </c>
      <c r="E15" s="101">
        <v>40</v>
      </c>
      <c r="F15" s="101">
        <v>366</v>
      </c>
      <c r="G15" s="101">
        <v>10419</v>
      </c>
      <c r="H15" s="118"/>
      <c r="I15" s="101">
        <v>0</v>
      </c>
      <c r="J15" s="101">
        <v>4</v>
      </c>
      <c r="K15" s="101">
        <v>75</v>
      </c>
      <c r="L15" s="101">
        <v>2465</v>
      </c>
      <c r="M15" s="119"/>
      <c r="N15" s="101">
        <v>1</v>
      </c>
      <c r="O15" s="101">
        <v>24</v>
      </c>
      <c r="P15" s="101">
        <v>840</v>
      </c>
    </row>
    <row r="16" spans="2:19" x14ac:dyDescent="0.25">
      <c r="B16" s="5" t="s">
        <v>25</v>
      </c>
      <c r="C16" s="13">
        <v>28</v>
      </c>
      <c r="D16" s="101">
        <v>0</v>
      </c>
      <c r="E16" s="101">
        <v>43</v>
      </c>
      <c r="F16" s="101">
        <v>245</v>
      </c>
      <c r="G16" s="101">
        <v>6883</v>
      </c>
      <c r="H16" s="118"/>
      <c r="I16" s="101">
        <v>3</v>
      </c>
      <c r="J16" s="101">
        <v>18</v>
      </c>
      <c r="K16" s="101">
        <v>71</v>
      </c>
      <c r="L16" s="101">
        <v>2017</v>
      </c>
      <c r="M16" s="119"/>
      <c r="N16" s="101">
        <v>3</v>
      </c>
      <c r="O16" s="101">
        <v>21</v>
      </c>
      <c r="P16" s="101">
        <v>808</v>
      </c>
    </row>
    <row r="17" spans="2:19" x14ac:dyDescent="0.25">
      <c r="B17" s="5" t="s">
        <v>26</v>
      </c>
      <c r="C17" s="13">
        <v>25</v>
      </c>
      <c r="D17" s="101">
        <v>0</v>
      </c>
      <c r="E17" s="101">
        <v>31</v>
      </c>
      <c r="F17" s="101">
        <v>150</v>
      </c>
      <c r="G17" s="101">
        <v>2600</v>
      </c>
      <c r="H17" s="118"/>
      <c r="I17" s="101">
        <v>3</v>
      </c>
      <c r="J17" s="101">
        <v>8</v>
      </c>
      <c r="K17" s="101">
        <v>33</v>
      </c>
      <c r="L17" s="101">
        <v>670</v>
      </c>
      <c r="M17" s="119"/>
      <c r="N17" s="101">
        <v>1</v>
      </c>
      <c r="O17" s="101">
        <v>10</v>
      </c>
      <c r="P17" s="101">
        <v>270</v>
      </c>
    </row>
    <row r="18" spans="2:19" x14ac:dyDescent="0.25">
      <c r="B18" s="5" t="s">
        <v>60</v>
      </c>
      <c r="C18" s="13">
        <v>11</v>
      </c>
      <c r="D18" s="101">
        <v>0</v>
      </c>
      <c r="E18" s="101">
        <v>11</v>
      </c>
      <c r="F18" s="101">
        <v>103</v>
      </c>
      <c r="G18" s="101">
        <v>2992</v>
      </c>
      <c r="H18" s="118"/>
      <c r="I18" s="101">
        <v>0</v>
      </c>
      <c r="J18" s="101">
        <v>1</v>
      </c>
      <c r="K18" s="101">
        <v>27</v>
      </c>
      <c r="L18" s="101">
        <v>905</v>
      </c>
      <c r="M18" s="119"/>
      <c r="N18" s="101">
        <v>1</v>
      </c>
      <c r="O18" s="101">
        <v>6</v>
      </c>
      <c r="P18" s="101">
        <v>234</v>
      </c>
    </row>
    <row r="19" spans="2:19" ht="3.75" customHeight="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2:19" x14ac:dyDescent="0.25">
      <c r="B20" s="170" t="s">
        <v>76</v>
      </c>
      <c r="C20" s="167" t="s">
        <v>23</v>
      </c>
      <c r="D20" s="168"/>
      <c r="E20" s="168"/>
      <c r="F20" s="168"/>
      <c r="G20" s="169"/>
      <c r="H20" s="6"/>
      <c r="I20" s="172" t="s">
        <v>21</v>
      </c>
      <c r="J20" s="172"/>
      <c r="K20" s="172"/>
      <c r="L20" s="172"/>
      <c r="M20" s="6"/>
      <c r="N20" s="173" t="s">
        <v>22</v>
      </c>
      <c r="O20" s="173"/>
      <c r="P20" s="173"/>
    </row>
    <row r="21" spans="2:19" x14ac:dyDescent="0.25">
      <c r="B21" s="171"/>
      <c r="C21" s="78" t="s">
        <v>6</v>
      </c>
      <c r="D21" s="78" t="s">
        <v>13</v>
      </c>
      <c r="E21" s="78" t="s">
        <v>14</v>
      </c>
      <c r="F21" s="78" t="s">
        <v>10</v>
      </c>
      <c r="G21" s="78" t="s">
        <v>15</v>
      </c>
      <c r="H21" s="79"/>
      <c r="I21" s="78" t="s">
        <v>13</v>
      </c>
      <c r="J21" s="78" t="s">
        <v>9</v>
      </c>
      <c r="K21" s="78" t="s">
        <v>10</v>
      </c>
      <c r="L21" s="78" t="s">
        <v>15</v>
      </c>
      <c r="M21" s="79"/>
      <c r="N21" s="78" t="s">
        <v>5</v>
      </c>
      <c r="O21" s="80" t="s">
        <v>10</v>
      </c>
      <c r="P21" s="80" t="s">
        <v>15</v>
      </c>
    </row>
    <row r="22" spans="2:19" x14ac:dyDescent="0.25">
      <c r="B22" s="5" t="s">
        <v>27</v>
      </c>
      <c r="C22" s="76">
        <v>8</v>
      </c>
      <c r="D22" s="76">
        <v>0</v>
      </c>
      <c r="E22" s="76">
        <v>29</v>
      </c>
      <c r="F22" s="76">
        <v>233</v>
      </c>
      <c r="G22" s="76">
        <v>5682</v>
      </c>
      <c r="H22" s="77"/>
      <c r="I22" s="76">
        <v>0</v>
      </c>
      <c r="J22" s="76">
        <v>1</v>
      </c>
      <c r="K22" s="76">
        <v>37</v>
      </c>
      <c r="L22" s="76">
        <v>1255</v>
      </c>
      <c r="M22" s="77"/>
      <c r="N22" s="76">
        <v>0</v>
      </c>
      <c r="O22" s="76">
        <v>17</v>
      </c>
      <c r="P22" s="76">
        <v>765</v>
      </c>
    </row>
    <row r="23" spans="2:19" x14ac:dyDescent="0.25">
      <c r="B23" s="5" t="s">
        <v>28</v>
      </c>
      <c r="C23" s="76">
        <v>63</v>
      </c>
      <c r="D23" s="76">
        <v>1</v>
      </c>
      <c r="E23" s="76">
        <v>88</v>
      </c>
      <c r="F23" s="76">
        <v>652</v>
      </c>
      <c r="G23" s="76">
        <v>17866</v>
      </c>
      <c r="H23" s="77"/>
      <c r="I23" s="76">
        <v>0</v>
      </c>
      <c r="J23" s="76">
        <v>21</v>
      </c>
      <c r="K23" s="76">
        <v>149</v>
      </c>
      <c r="L23" s="76">
        <v>4868</v>
      </c>
      <c r="M23" s="77"/>
      <c r="N23" s="76">
        <v>0</v>
      </c>
      <c r="O23" s="76">
        <v>45</v>
      </c>
      <c r="P23" s="76">
        <v>1860</v>
      </c>
      <c r="S23" t="s">
        <v>0</v>
      </c>
    </row>
    <row r="24" spans="2:19" ht="5.25" customHeight="1" x14ac:dyDescent="0.25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2:19" x14ac:dyDescent="0.25">
      <c r="B25" s="140" t="s">
        <v>75</v>
      </c>
      <c r="C25" s="167" t="s">
        <v>23</v>
      </c>
      <c r="D25" s="168"/>
      <c r="E25" s="168"/>
      <c r="F25" s="168"/>
      <c r="G25" s="169"/>
      <c r="H25" s="6"/>
      <c r="I25" s="172" t="s">
        <v>21</v>
      </c>
      <c r="J25" s="172"/>
      <c r="K25" s="172"/>
      <c r="L25" s="172"/>
      <c r="M25" s="6"/>
      <c r="N25" s="173" t="s">
        <v>22</v>
      </c>
      <c r="O25" s="173"/>
      <c r="P25" s="173"/>
    </row>
    <row r="26" spans="2:19" x14ac:dyDescent="0.25">
      <c r="B26" s="141"/>
      <c r="C26" s="78" t="s">
        <v>6</v>
      </c>
      <c r="D26" s="78" t="s">
        <v>13</v>
      </c>
      <c r="E26" s="78" t="s">
        <v>14</v>
      </c>
      <c r="F26" s="78" t="s">
        <v>10</v>
      </c>
      <c r="G26" s="78" t="s">
        <v>15</v>
      </c>
      <c r="H26" s="79"/>
      <c r="I26" s="78" t="s">
        <v>13</v>
      </c>
      <c r="J26" s="78" t="s">
        <v>9</v>
      </c>
      <c r="K26" s="78" t="s">
        <v>10</v>
      </c>
      <c r="L26" s="78" t="s">
        <v>15</v>
      </c>
      <c r="M26" s="79"/>
      <c r="N26" s="78" t="s">
        <v>5</v>
      </c>
      <c r="O26" s="80" t="s">
        <v>10</v>
      </c>
      <c r="P26" s="80" t="s">
        <v>15</v>
      </c>
    </row>
    <row r="27" spans="2:19" x14ac:dyDescent="0.25">
      <c r="B27" s="5" t="s">
        <v>29</v>
      </c>
      <c r="C27" s="13">
        <v>25</v>
      </c>
      <c r="D27" s="13">
        <v>9</v>
      </c>
      <c r="E27" s="13">
        <v>34</v>
      </c>
      <c r="F27" s="13">
        <v>243</v>
      </c>
      <c r="G27" s="13">
        <v>6215</v>
      </c>
      <c r="H27" s="55"/>
      <c r="I27" s="13">
        <v>4</v>
      </c>
      <c r="J27" s="13">
        <v>7</v>
      </c>
      <c r="K27" s="13">
        <v>68</v>
      </c>
      <c r="L27" s="13">
        <v>2185</v>
      </c>
      <c r="M27" s="55"/>
      <c r="N27" s="13">
        <v>0</v>
      </c>
      <c r="O27" s="13">
        <v>28</v>
      </c>
      <c r="P27" s="13">
        <v>1095</v>
      </c>
    </row>
    <row r="28" spans="2:19" x14ac:dyDescent="0.25">
      <c r="B28" s="5" t="s">
        <v>30</v>
      </c>
      <c r="C28" s="13">
        <v>5</v>
      </c>
      <c r="D28" s="13">
        <v>0</v>
      </c>
      <c r="E28" s="13">
        <v>6</v>
      </c>
      <c r="F28" s="13">
        <v>50</v>
      </c>
      <c r="G28" s="13">
        <v>1290</v>
      </c>
      <c r="H28" s="55"/>
      <c r="I28" s="13">
        <v>0</v>
      </c>
      <c r="J28" s="13">
        <v>3</v>
      </c>
      <c r="K28" s="13">
        <v>12</v>
      </c>
      <c r="L28" s="13">
        <v>400</v>
      </c>
      <c r="M28" s="55"/>
      <c r="N28" s="103">
        <v>2</v>
      </c>
      <c r="O28" s="13">
        <v>4</v>
      </c>
      <c r="P28" s="13">
        <v>165</v>
      </c>
    </row>
    <row r="29" spans="2:19" x14ac:dyDescent="0.25">
      <c r="B29" s="5" t="s">
        <v>31</v>
      </c>
      <c r="C29" s="13">
        <v>8</v>
      </c>
      <c r="D29" s="13">
        <v>6</v>
      </c>
      <c r="E29" s="13">
        <v>8</v>
      </c>
      <c r="F29" s="13">
        <v>64</v>
      </c>
      <c r="G29" s="13">
        <v>2041</v>
      </c>
      <c r="H29" s="55"/>
      <c r="I29" s="13">
        <v>1</v>
      </c>
      <c r="J29" s="13">
        <v>1</v>
      </c>
      <c r="K29" s="13">
        <v>18</v>
      </c>
      <c r="L29" s="13">
        <v>548</v>
      </c>
      <c r="M29" s="55"/>
      <c r="N29" s="13">
        <v>3</v>
      </c>
      <c r="O29" s="13">
        <v>8</v>
      </c>
      <c r="P29" s="13">
        <v>295</v>
      </c>
    </row>
    <row r="30" spans="2:19" ht="5.25" customHeight="1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2:19" x14ac:dyDescent="0.25">
      <c r="B31" s="170" t="s">
        <v>74</v>
      </c>
      <c r="C31" s="167" t="s">
        <v>23</v>
      </c>
      <c r="D31" s="168"/>
      <c r="E31" s="168"/>
      <c r="F31" s="168"/>
      <c r="G31" s="169"/>
      <c r="H31" s="6"/>
      <c r="I31" s="172" t="s">
        <v>21</v>
      </c>
      <c r="J31" s="172"/>
      <c r="K31" s="172"/>
      <c r="L31" s="172"/>
      <c r="M31" s="6"/>
      <c r="N31" s="173" t="s">
        <v>22</v>
      </c>
      <c r="O31" s="173"/>
      <c r="P31" s="173"/>
    </row>
    <row r="32" spans="2:19" x14ac:dyDescent="0.25">
      <c r="B32" s="171"/>
      <c r="C32" s="78" t="s">
        <v>6</v>
      </c>
      <c r="D32" s="78" t="s">
        <v>13</v>
      </c>
      <c r="E32" s="78" t="s">
        <v>14</v>
      </c>
      <c r="F32" s="78" t="s">
        <v>10</v>
      </c>
      <c r="G32" s="78" t="s">
        <v>15</v>
      </c>
      <c r="H32" s="79"/>
      <c r="I32" s="78" t="s">
        <v>13</v>
      </c>
      <c r="J32" s="78" t="s">
        <v>9</v>
      </c>
      <c r="K32" s="78" t="s">
        <v>10</v>
      </c>
      <c r="L32" s="78" t="s">
        <v>15</v>
      </c>
      <c r="M32" s="79"/>
      <c r="N32" s="78" t="s">
        <v>5</v>
      </c>
      <c r="O32" s="78" t="s">
        <v>10</v>
      </c>
      <c r="P32" s="80" t="s">
        <v>15</v>
      </c>
    </row>
    <row r="33" spans="2:16" x14ac:dyDescent="0.25">
      <c r="B33" s="5" t="s">
        <v>33</v>
      </c>
      <c r="C33" s="13">
        <v>38</v>
      </c>
      <c r="D33" s="13">
        <v>0</v>
      </c>
      <c r="E33" s="13">
        <v>84</v>
      </c>
      <c r="F33" s="13">
        <v>806</v>
      </c>
      <c r="G33" s="13">
        <v>19287</v>
      </c>
      <c r="H33" s="55"/>
      <c r="I33" s="13">
        <v>0</v>
      </c>
      <c r="J33" s="13">
        <v>15</v>
      </c>
      <c r="K33" s="13">
        <v>165</v>
      </c>
      <c r="L33" s="13">
        <v>4527</v>
      </c>
      <c r="M33" s="55"/>
      <c r="N33" s="13">
        <v>1</v>
      </c>
      <c r="O33" s="13">
        <v>53</v>
      </c>
      <c r="P33" s="13">
        <v>2143</v>
      </c>
    </row>
    <row r="34" spans="2:16" x14ac:dyDescent="0.25">
      <c r="B34" s="5" t="s">
        <v>34</v>
      </c>
      <c r="C34" s="13">
        <v>12</v>
      </c>
      <c r="D34" s="13">
        <v>0</v>
      </c>
      <c r="E34" s="13">
        <v>18</v>
      </c>
      <c r="F34" s="13">
        <v>179</v>
      </c>
      <c r="G34" s="13">
        <v>4350</v>
      </c>
      <c r="H34" s="55"/>
      <c r="I34" s="13">
        <v>1</v>
      </c>
      <c r="J34" s="13">
        <v>12</v>
      </c>
      <c r="K34" s="13">
        <v>44</v>
      </c>
      <c r="L34" s="13">
        <v>1340</v>
      </c>
      <c r="M34" s="55"/>
      <c r="N34" s="13">
        <v>3</v>
      </c>
      <c r="O34" s="13">
        <v>13</v>
      </c>
      <c r="P34" s="13">
        <v>475</v>
      </c>
    </row>
    <row r="35" spans="2:16" x14ac:dyDescent="0.25">
      <c r="B35" s="5" t="s">
        <v>35</v>
      </c>
      <c r="C35" s="101">
        <v>12</v>
      </c>
      <c r="D35" s="101">
        <v>0</v>
      </c>
      <c r="E35" s="101">
        <v>12</v>
      </c>
      <c r="F35" s="101">
        <v>144</v>
      </c>
      <c r="G35" s="101">
        <v>2595</v>
      </c>
      <c r="H35" s="55"/>
      <c r="I35" s="13">
        <v>0</v>
      </c>
      <c r="J35" s="13">
        <v>1</v>
      </c>
      <c r="K35" s="13">
        <v>29</v>
      </c>
      <c r="L35" s="13">
        <v>830</v>
      </c>
      <c r="M35" s="55"/>
      <c r="N35" s="13">
        <v>0</v>
      </c>
      <c r="O35" s="13">
        <v>13</v>
      </c>
      <c r="P35" s="13">
        <v>481</v>
      </c>
    </row>
    <row r="36" spans="2:16" x14ac:dyDescent="0.25">
      <c r="B36" s="5" t="s">
        <v>36</v>
      </c>
      <c r="C36" s="13">
        <v>4</v>
      </c>
      <c r="D36" s="13">
        <v>0</v>
      </c>
      <c r="E36" s="13">
        <v>4</v>
      </c>
      <c r="F36" s="13">
        <v>39</v>
      </c>
      <c r="G36" s="13">
        <v>1050</v>
      </c>
      <c r="H36" s="55"/>
      <c r="I36" s="13">
        <v>0</v>
      </c>
      <c r="J36" s="13">
        <v>2</v>
      </c>
      <c r="K36" s="13">
        <v>8</v>
      </c>
      <c r="L36" s="13">
        <v>290</v>
      </c>
      <c r="M36" s="55"/>
      <c r="N36" s="13">
        <v>0</v>
      </c>
      <c r="O36" s="13">
        <v>2</v>
      </c>
      <c r="P36" s="13">
        <v>100</v>
      </c>
    </row>
    <row r="37" spans="2:16" ht="5.25" customHeight="1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2:16" ht="15.75" customHeight="1" x14ac:dyDescent="0.25">
      <c r="B38" s="138" t="s">
        <v>99</v>
      </c>
      <c r="C38" s="167" t="s">
        <v>23</v>
      </c>
      <c r="D38" s="168"/>
      <c r="E38" s="168"/>
      <c r="F38" s="168"/>
      <c r="G38" s="169"/>
      <c r="H38" s="6"/>
      <c r="I38" s="172" t="s">
        <v>21</v>
      </c>
      <c r="J38" s="172"/>
      <c r="K38" s="172"/>
      <c r="L38" s="172"/>
      <c r="M38" s="6"/>
      <c r="N38" s="173" t="s">
        <v>22</v>
      </c>
      <c r="O38" s="173"/>
      <c r="P38" s="173"/>
    </row>
    <row r="39" spans="2:16" x14ac:dyDescent="0.25">
      <c r="B39" s="139"/>
      <c r="C39" s="78" t="s">
        <v>6</v>
      </c>
      <c r="D39" s="78" t="s">
        <v>13</v>
      </c>
      <c r="E39" s="78" t="s">
        <v>14</v>
      </c>
      <c r="F39" s="78" t="s">
        <v>10</v>
      </c>
      <c r="G39" s="78" t="s">
        <v>15</v>
      </c>
      <c r="H39" s="79"/>
      <c r="I39" s="78" t="s">
        <v>13</v>
      </c>
      <c r="J39" s="78" t="s">
        <v>9</v>
      </c>
      <c r="K39" s="78" t="s">
        <v>10</v>
      </c>
      <c r="L39" s="78" t="s">
        <v>15</v>
      </c>
      <c r="M39" s="79"/>
      <c r="N39" s="78" t="s">
        <v>5</v>
      </c>
      <c r="O39" s="78" t="s">
        <v>10</v>
      </c>
      <c r="P39" s="80" t="s">
        <v>15</v>
      </c>
    </row>
    <row r="40" spans="2:16" x14ac:dyDescent="0.25">
      <c r="B40" s="11" t="s">
        <v>38</v>
      </c>
      <c r="C40" s="13">
        <v>317</v>
      </c>
      <c r="D40" s="13">
        <v>21</v>
      </c>
      <c r="E40" s="13">
        <v>477</v>
      </c>
      <c r="F40" s="13">
        <v>3758</v>
      </c>
      <c r="G40" s="13">
        <v>97870</v>
      </c>
      <c r="H40" s="77"/>
      <c r="I40" s="13">
        <v>13</v>
      </c>
      <c r="J40" s="13">
        <v>106</v>
      </c>
      <c r="K40" s="13">
        <v>869</v>
      </c>
      <c r="L40" s="13">
        <v>26589</v>
      </c>
      <c r="M40" s="77"/>
      <c r="N40" s="13">
        <v>16</v>
      </c>
      <c r="O40" s="13">
        <v>289</v>
      </c>
      <c r="P40" s="13">
        <v>11141</v>
      </c>
    </row>
    <row r="41" spans="2:16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2:16" x14ac:dyDescent="0.2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</sheetData>
  <mergeCells count="26">
    <mergeCell ref="N31:P31"/>
    <mergeCell ref="N38:P38"/>
    <mergeCell ref="B38:B39"/>
    <mergeCell ref="B31:B32"/>
    <mergeCell ref="B25:B26"/>
    <mergeCell ref="C31:G31"/>
    <mergeCell ref="C38:G38"/>
    <mergeCell ref="I25:L25"/>
    <mergeCell ref="I31:L31"/>
    <mergeCell ref="I38:L38"/>
    <mergeCell ref="C25:G25"/>
    <mergeCell ref="N25:P25"/>
    <mergeCell ref="B2:P2"/>
    <mergeCell ref="B3:P3"/>
    <mergeCell ref="C5:G5"/>
    <mergeCell ref="C12:G12"/>
    <mergeCell ref="C20:G20"/>
    <mergeCell ref="B12:B13"/>
    <mergeCell ref="B5:B6"/>
    <mergeCell ref="B20:B21"/>
    <mergeCell ref="I5:L5"/>
    <mergeCell ref="I12:L12"/>
    <mergeCell ref="I20:L20"/>
    <mergeCell ref="N5:P5"/>
    <mergeCell ref="N12:P12"/>
    <mergeCell ref="N20:P20"/>
  </mergeCells>
  <printOptions horizontalCentered="1" verticalCentered="1"/>
  <pageMargins left="0.23622047244094491" right="0.23622047244094491" top="0.35433070866141736" bottom="0.15748031496062992" header="0.31496062992125984" footer="0.31496062992125984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4"/>
  <sheetViews>
    <sheetView workbookViewId="0">
      <selection activeCell="H21" sqref="H21"/>
    </sheetView>
  </sheetViews>
  <sheetFormatPr defaultRowHeight="15" x14ac:dyDescent="0.25"/>
  <cols>
    <col min="1" max="1" width="1.28515625" customWidth="1"/>
    <col min="2" max="2" width="26.85546875" bestFit="1" customWidth="1"/>
    <col min="3" max="5" width="10.140625" bestFit="1" customWidth="1"/>
    <col min="6" max="6" width="2" customWidth="1"/>
    <col min="7" max="7" width="19.7109375" customWidth="1"/>
    <col min="8" max="10" width="10.140625" bestFit="1" customWidth="1"/>
  </cols>
  <sheetData>
    <row r="1" spans="2:10" ht="18.75" customHeight="1" x14ac:dyDescent="0.3">
      <c r="B1" s="175" t="s">
        <v>1</v>
      </c>
      <c r="C1" s="175"/>
      <c r="D1" s="175"/>
      <c r="E1" s="175"/>
      <c r="G1" s="157" t="s">
        <v>1</v>
      </c>
      <c r="H1" s="177"/>
      <c r="I1" s="177"/>
      <c r="J1" s="177"/>
    </row>
    <row r="2" spans="2:10" ht="18.75" x14ac:dyDescent="0.3">
      <c r="B2" s="175" t="s">
        <v>71</v>
      </c>
      <c r="C2" s="175"/>
      <c r="D2" s="175"/>
      <c r="E2" s="175"/>
      <c r="G2" s="159" t="s">
        <v>71</v>
      </c>
      <c r="H2" s="178"/>
      <c r="I2" s="178"/>
      <c r="J2" s="178"/>
    </row>
    <row r="3" spans="2:10" ht="7.5" customHeight="1" x14ac:dyDescent="0.3">
      <c r="B3" s="65"/>
      <c r="C3" s="65"/>
      <c r="D3" s="65"/>
      <c r="E3" s="65"/>
      <c r="G3" s="81"/>
      <c r="H3" s="82"/>
      <c r="I3" s="82"/>
      <c r="J3" s="82"/>
    </row>
    <row r="4" spans="2:10" ht="19.5" thickBot="1" x14ac:dyDescent="0.35">
      <c r="B4" s="176" t="s">
        <v>72</v>
      </c>
      <c r="C4" s="176"/>
      <c r="D4" s="176"/>
      <c r="E4" s="176"/>
      <c r="G4" s="163" t="s">
        <v>78</v>
      </c>
      <c r="H4" s="179"/>
      <c r="I4" s="179"/>
      <c r="J4" s="179"/>
    </row>
    <row r="6" spans="2:10" ht="15.75" x14ac:dyDescent="0.25">
      <c r="B6" s="86"/>
      <c r="C6" s="86" t="s">
        <v>73</v>
      </c>
      <c r="D6" s="86" t="s">
        <v>2</v>
      </c>
      <c r="E6" s="86" t="s">
        <v>3</v>
      </c>
      <c r="G6" s="174" t="s">
        <v>79</v>
      </c>
      <c r="H6" s="174" t="s">
        <v>73</v>
      </c>
      <c r="I6" s="174" t="s">
        <v>2</v>
      </c>
      <c r="J6" s="174" t="s">
        <v>3</v>
      </c>
    </row>
    <row r="7" spans="2:10" ht="15.75" x14ac:dyDescent="0.25">
      <c r="B7" s="84" t="s">
        <v>77</v>
      </c>
      <c r="C7" s="85">
        <f>SUM('Realizado 2015'!C43)</f>
        <v>27</v>
      </c>
      <c r="D7" s="85"/>
      <c r="E7" s="85"/>
      <c r="G7" s="174"/>
      <c r="H7" s="174"/>
      <c r="I7" s="174"/>
      <c r="J7" s="174"/>
    </row>
    <row r="8" spans="2:10" ht="15.75" x14ac:dyDescent="0.25">
      <c r="B8" s="84" t="s">
        <v>39</v>
      </c>
      <c r="C8" s="85">
        <f>SUM('Realizado 2015'!D43)</f>
        <v>2220</v>
      </c>
      <c r="D8" s="85"/>
      <c r="E8" s="85"/>
      <c r="G8" s="84" t="s">
        <v>6</v>
      </c>
      <c r="H8" s="85">
        <f>SUM('Previsão 2016'!C40)</f>
        <v>317</v>
      </c>
      <c r="I8" s="85"/>
      <c r="J8" s="85"/>
    </row>
    <row r="9" spans="2:10" ht="15.75" x14ac:dyDescent="0.25">
      <c r="B9" s="84" t="s">
        <v>8</v>
      </c>
      <c r="C9" s="85">
        <f>SUM('Realizado 2015'!F43)</f>
        <v>4469</v>
      </c>
      <c r="D9" s="85"/>
      <c r="E9" s="85"/>
      <c r="G9" s="84" t="s">
        <v>8</v>
      </c>
      <c r="H9" s="85">
        <f>SUM('Previsão 2016'!E40)</f>
        <v>477</v>
      </c>
      <c r="I9" s="85"/>
      <c r="J9" s="85"/>
    </row>
    <row r="10" spans="2:10" ht="15.75" x14ac:dyDescent="0.25">
      <c r="B10" s="84" t="s">
        <v>9</v>
      </c>
      <c r="C10" s="85"/>
      <c r="D10" s="85">
        <f>SUM('Realizado 2015'!L43)</f>
        <v>830</v>
      </c>
      <c r="E10" s="85"/>
      <c r="G10" s="84" t="s">
        <v>9</v>
      </c>
      <c r="H10" s="85"/>
      <c r="I10" s="85">
        <f>SUM('Previsão 2016'!J40)</f>
        <v>106</v>
      </c>
      <c r="J10" s="85"/>
    </row>
    <row r="11" spans="2:10" ht="15.75" x14ac:dyDescent="0.25">
      <c r="B11" s="84" t="s">
        <v>81</v>
      </c>
      <c r="C11" s="85">
        <f>SUM('Realizado 2015'!E43)</f>
        <v>254</v>
      </c>
      <c r="D11" s="85">
        <f>SUM('Realizado 2015'!K43)</f>
        <v>229</v>
      </c>
      <c r="E11" s="85">
        <f>SUM('Realizado 2015'!Q43)</f>
        <v>196</v>
      </c>
      <c r="G11" s="84" t="s">
        <v>81</v>
      </c>
      <c r="H11" s="85">
        <f>SUM('Previsão 2016'!D40)</f>
        <v>21</v>
      </c>
      <c r="I11" s="85">
        <f>SUM('Previsão 2016'!I40)</f>
        <v>13</v>
      </c>
      <c r="J11" s="85">
        <f>SUM('Previsão 2016'!N40)</f>
        <v>16</v>
      </c>
    </row>
    <row r="12" spans="2:10" ht="15.75" x14ac:dyDescent="0.25">
      <c r="B12" s="84" t="s">
        <v>10</v>
      </c>
      <c r="C12" s="85">
        <f>SUM('Realizado 2015'!G43)</f>
        <v>3120</v>
      </c>
      <c r="D12" s="85">
        <f>SUM('Realizado 2015'!M43)</f>
        <v>665</v>
      </c>
      <c r="E12" s="85">
        <f>SUM('Realizado 2015'!R43)</f>
        <v>229</v>
      </c>
      <c r="G12" s="84" t="s">
        <v>80</v>
      </c>
      <c r="H12" s="85">
        <f>SUM('Previsão 2016'!F40)</f>
        <v>3758</v>
      </c>
      <c r="I12" s="85">
        <f>SUM('Previsão 2016'!K40)</f>
        <v>869</v>
      </c>
      <c r="J12" s="85">
        <f>SUM('Previsão 2016'!O40)</f>
        <v>289</v>
      </c>
    </row>
    <row r="13" spans="2:10" ht="15.75" x14ac:dyDescent="0.25">
      <c r="B13" s="84" t="s">
        <v>11</v>
      </c>
      <c r="C13" s="85">
        <f>SUM('Realizado 2015'!H43)</f>
        <v>80667</v>
      </c>
      <c r="D13" s="85">
        <f>SUM('Realizado 2015'!N43)</f>
        <v>19573</v>
      </c>
      <c r="E13" s="85">
        <f>SUM('Realizado 2015'!S43)</f>
        <v>7608</v>
      </c>
      <c r="G13" s="84" t="s">
        <v>15</v>
      </c>
      <c r="H13" s="85">
        <f>SUM('Previsão 2016'!G40)</f>
        <v>97870</v>
      </c>
      <c r="I13" s="85">
        <f>SUM('Previsão 2016'!L40)</f>
        <v>26589</v>
      </c>
      <c r="J13" s="85">
        <f>SUM('Previsão 2016'!P40)</f>
        <v>11141</v>
      </c>
    </row>
    <row r="14" spans="2:10" ht="15.75" x14ac:dyDescent="0.25">
      <c r="B14" s="84" t="s">
        <v>42</v>
      </c>
      <c r="C14" s="87">
        <f>SUM('Realizado 2015'!I43)</f>
        <v>0.61361764705882349</v>
      </c>
      <c r="D14" s="87">
        <f>SUM('Realizado 2015'!O43)</f>
        <v>0.64069999999999994</v>
      </c>
      <c r="E14" s="87">
        <f>SUM('Realizado 2015'!T43)</f>
        <v>0.49987647058823514</v>
      </c>
    </row>
  </sheetData>
  <mergeCells count="10">
    <mergeCell ref="G6:G7"/>
    <mergeCell ref="H6:H7"/>
    <mergeCell ref="I6:I7"/>
    <mergeCell ref="J6:J7"/>
    <mergeCell ref="B1:E1"/>
    <mergeCell ref="B2:E2"/>
    <mergeCell ref="B4:E4"/>
    <mergeCell ref="G1:J1"/>
    <mergeCell ref="G2:J2"/>
    <mergeCell ref="G4:J4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C1:F14"/>
  <sheetViews>
    <sheetView showGridLines="0" topLeftCell="A3" workbookViewId="0">
      <selection activeCell="C17" sqref="C17"/>
    </sheetView>
  </sheetViews>
  <sheetFormatPr defaultRowHeight="15" x14ac:dyDescent="0.25"/>
  <cols>
    <col min="3" max="3" width="21.7109375" customWidth="1"/>
    <col min="4" max="4" width="12.42578125" bestFit="1" customWidth="1"/>
    <col min="5" max="5" width="13.140625" bestFit="1" customWidth="1"/>
    <col min="6" max="6" width="11.7109375" bestFit="1" customWidth="1"/>
  </cols>
  <sheetData>
    <row r="1" spans="3:6" ht="15.75" thickBot="1" x14ac:dyDescent="0.3"/>
    <row r="2" spans="3:6" ht="48" customHeight="1" thickBot="1" x14ac:dyDescent="0.3">
      <c r="C2" s="182" t="s">
        <v>83</v>
      </c>
      <c r="D2" s="183"/>
      <c r="E2" s="183"/>
      <c r="F2" s="184"/>
    </row>
    <row r="3" spans="3:6" ht="15.75" thickBot="1" x14ac:dyDescent="0.3"/>
    <row r="4" spans="3:6" ht="21.75" thickBot="1" x14ac:dyDescent="0.4">
      <c r="C4" s="97"/>
      <c r="D4" s="98" t="s">
        <v>66</v>
      </c>
      <c r="E4" s="98" t="s">
        <v>67</v>
      </c>
      <c r="F4" s="99" t="s">
        <v>68</v>
      </c>
    </row>
    <row r="5" spans="3:6" ht="21" x14ac:dyDescent="0.35">
      <c r="C5" s="127" t="s">
        <v>12</v>
      </c>
      <c r="D5" s="120">
        <v>27</v>
      </c>
      <c r="E5" s="121"/>
      <c r="F5" s="122"/>
    </row>
    <row r="6" spans="3:6" ht="21" x14ac:dyDescent="0.35">
      <c r="C6" s="128" t="s">
        <v>6</v>
      </c>
      <c r="D6" s="93">
        <v>2220</v>
      </c>
      <c r="E6" s="88"/>
      <c r="F6" s="89"/>
    </row>
    <row r="7" spans="3:6" ht="21" x14ac:dyDescent="0.35">
      <c r="C7" s="128" t="s">
        <v>5</v>
      </c>
      <c r="D7" s="93">
        <v>254</v>
      </c>
      <c r="E7" s="93">
        <v>229</v>
      </c>
      <c r="F7" s="94">
        <v>196</v>
      </c>
    </row>
    <row r="8" spans="3:6" ht="21" x14ac:dyDescent="0.35">
      <c r="C8" s="128" t="s">
        <v>9</v>
      </c>
      <c r="D8" s="91"/>
      <c r="E8" s="93">
        <v>830</v>
      </c>
      <c r="F8" s="90"/>
    </row>
    <row r="9" spans="3:6" ht="21" x14ac:dyDescent="0.35">
      <c r="C9" s="128" t="s">
        <v>8</v>
      </c>
      <c r="D9" s="93">
        <v>4469</v>
      </c>
      <c r="E9" s="88"/>
      <c r="F9" s="90"/>
    </row>
    <row r="10" spans="3:6" ht="21" x14ac:dyDescent="0.35">
      <c r="C10" s="128" t="s">
        <v>10</v>
      </c>
      <c r="D10" s="93">
        <v>3120</v>
      </c>
      <c r="E10" s="93">
        <v>665</v>
      </c>
      <c r="F10" s="94">
        <v>229</v>
      </c>
    </row>
    <row r="11" spans="3:6" ht="21" x14ac:dyDescent="0.35">
      <c r="C11" s="128" t="s">
        <v>15</v>
      </c>
      <c r="D11" s="93">
        <v>80667</v>
      </c>
      <c r="E11" s="93">
        <v>19573</v>
      </c>
      <c r="F11" s="94">
        <v>7608</v>
      </c>
    </row>
    <row r="12" spans="3:6" ht="21.75" thickBot="1" x14ac:dyDescent="0.4">
      <c r="C12" s="129" t="s">
        <v>82</v>
      </c>
      <c r="D12" s="130">
        <v>0.61361764705882349</v>
      </c>
      <c r="E12" s="130">
        <v>0.64069999999999994</v>
      </c>
      <c r="F12" s="131">
        <v>0.49987647058823514</v>
      </c>
    </row>
    <row r="13" spans="3:6" ht="21.75" thickBot="1" x14ac:dyDescent="0.4">
      <c r="C13" s="180" t="s">
        <v>84</v>
      </c>
      <c r="D13" s="181"/>
      <c r="E13" s="181"/>
      <c r="F13" s="126">
        <v>107848</v>
      </c>
    </row>
    <row r="14" spans="3:6" x14ac:dyDescent="0.25">
      <c r="D14" s="57"/>
      <c r="E14" s="57"/>
      <c r="F14" s="57"/>
    </row>
  </sheetData>
  <mergeCells count="2">
    <mergeCell ref="C13:E13"/>
    <mergeCell ref="C2:F2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2</vt:i4>
      </vt:variant>
    </vt:vector>
  </HeadingPairs>
  <TitlesOfParts>
    <vt:vector size="8" baseType="lpstr">
      <vt:lpstr>Realizado 2015</vt:lpstr>
      <vt:lpstr>acumulado 2015</vt:lpstr>
      <vt:lpstr>RESUMO 1 </vt:lpstr>
      <vt:lpstr>Previsão 2016</vt:lpstr>
      <vt:lpstr>Sugestão Resumo 1</vt:lpstr>
      <vt:lpstr>Sintético 2015</vt:lpstr>
      <vt:lpstr>'Previsão 2016'!Area_de_impressao</vt:lpstr>
      <vt:lpstr>'Realizado 2015'!Area_de_impressao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Particular</dc:creator>
  <cp:lastModifiedBy>Pedro Miranda</cp:lastModifiedBy>
  <cp:lastPrinted>2016-02-06T14:27:15Z</cp:lastPrinted>
  <dcterms:created xsi:type="dcterms:W3CDTF">2009-04-03T19:14:11Z</dcterms:created>
  <dcterms:modified xsi:type="dcterms:W3CDTF">2016-03-09T02:40:40Z</dcterms:modified>
</cp:coreProperties>
</file>